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F. FINANCES\F3 COMMANDE PUBLIQUE\F3.7 SCAN\"/>
    </mc:Choice>
  </mc:AlternateContent>
  <bookViews>
    <workbookView xWindow="0" yWindow="0" windowWidth="29016" windowHeight="11676" tabRatio="598"/>
  </bookViews>
  <sheets>
    <sheet name="2023" sheetId="10" r:id="rId1"/>
  </sheets>
  <definedNames>
    <definedName name="Compétences">#REF!</definedName>
    <definedName name="Procédures">#REF!</definedName>
    <definedName name="TypeOpérations">#REF!</definedName>
  </definedNames>
  <calcPr calcId="162913"/>
</workbook>
</file>

<file path=xl/calcChain.xml><?xml version="1.0" encoding="utf-8"?>
<calcChain xmlns="http://schemas.openxmlformats.org/spreadsheetml/2006/main">
  <c r="J249" i="10" l="1"/>
  <c r="J248" i="10"/>
  <c r="J247" i="10"/>
  <c r="J246" i="10"/>
  <c r="J260" i="10"/>
</calcChain>
</file>

<file path=xl/sharedStrings.xml><?xml version="1.0" encoding="utf-8"?>
<sst xmlns="http://schemas.openxmlformats.org/spreadsheetml/2006/main" count="1352" uniqueCount="750">
  <si>
    <t>N° MARCHE</t>
  </si>
  <si>
    <t>INTITULE</t>
  </si>
  <si>
    <t>N° DU LOT</t>
  </si>
  <si>
    <t>INTITULE DU LOT</t>
  </si>
  <si>
    <t>ATTRIBUTAIRE</t>
  </si>
  <si>
    <t>DATE NOTIF</t>
  </si>
  <si>
    <t>TYPE D'OPERATION</t>
  </si>
  <si>
    <t xml:space="preserve">TRAVAUX </t>
  </si>
  <si>
    <t>SERVICES</t>
  </si>
  <si>
    <t xml:space="preserve">FOURNITURES </t>
  </si>
  <si>
    <t>ETUDE/MOE</t>
  </si>
  <si>
    <t>DATE DE FIN 
(AC et marché avec durée reconductions comprises)</t>
  </si>
  <si>
    <t>CODE POSTAL
(jauneTMVL)</t>
  </si>
  <si>
    <t>23001A01</t>
  </si>
  <si>
    <t>23001B01</t>
  </si>
  <si>
    <t>23001E01</t>
  </si>
  <si>
    <t>VISITES PEDAGOGIQUES, ANIMATIONS SUR STANDS ET ANIMATIONS SCOLAIRES SUR LE THEME DES DECHETS ET DE LA PROTECTION DE L'ENVIRONNEMENT</t>
  </si>
  <si>
    <t>Animations de stands</t>
  </si>
  <si>
    <t>JTS CONSEILS</t>
  </si>
  <si>
    <t>Visite du centre de tri de la Grange David</t>
  </si>
  <si>
    <t>Visite des 2 stations d’épuration (La Grange David et Luynes)</t>
  </si>
  <si>
    <t>ASSOCIATION NATURE COUELEURS SAUVAGES</t>
  </si>
  <si>
    <t>23001A02</t>
  </si>
  <si>
    <t>23001A03</t>
  </si>
  <si>
    <t>23001A04</t>
  </si>
  <si>
    <t>Atelier sur le plastique</t>
  </si>
  <si>
    <t>23001A05</t>
  </si>
  <si>
    <t>Ateliers de créations à partir de déchets recyclables</t>
  </si>
  <si>
    <t>23001A06</t>
  </si>
  <si>
    <t>Ateliers de fabrication du papier recyclé</t>
  </si>
  <si>
    <t>23001A07</t>
  </si>
  <si>
    <t>Ateliers de la malle «rouletaboule»</t>
  </si>
  <si>
    <t>23001A08</t>
  </si>
  <si>
    <t>Ateliers sur le lombri-compostage et compostage</t>
  </si>
  <si>
    <t>23001A09</t>
  </si>
  <si>
    <t>Ateliers sur le réemploi 5R</t>
  </si>
  <si>
    <t>23001A10</t>
  </si>
  <si>
    <t>Ateliers sur la valorisation matière et le recyclage</t>
  </si>
  <si>
    <t>23001A11</t>
  </si>
  <si>
    <t>Animation sur la lutte contre le gaspillage alimentaire à la cantine ou à la maison</t>
  </si>
  <si>
    <t>23002A01</t>
  </si>
  <si>
    <t>Acquisition de matériels électroménager, TV, HI-FI et appareils photo</t>
  </si>
  <si>
    <t>DARTY</t>
  </si>
  <si>
    <t>23003A01</t>
  </si>
  <si>
    <t>Prestations de soins vérérinaires (relance)</t>
  </si>
  <si>
    <t>Tous types d'animaux (hors hebivores)</t>
  </si>
  <si>
    <t>VETLOIRE</t>
  </si>
  <si>
    <t>23004A01</t>
  </si>
  <si>
    <t>Fourniture de carburants en station-service au moyen de cartes accréditives</t>
  </si>
  <si>
    <t>MOONGROUP</t>
  </si>
  <si>
    <t>23005A01</t>
  </si>
  <si>
    <t>EIFFAGE ROUTE</t>
  </si>
  <si>
    <r>
      <rPr>
        <b/>
        <i/>
        <u/>
        <sz val="11"/>
        <color theme="1"/>
        <rFont val="Calibri"/>
        <family val="2"/>
        <scheme val="minor"/>
      </rPr>
      <t>Marché subséquent n°27 à l'AC2001A</t>
    </r>
    <r>
      <rPr>
        <b/>
        <i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                                 Travaux de construction de piste cyclable et travaux de voirie rue Jean Moulin et Parc de la Clarté</t>
    </r>
  </si>
  <si>
    <t>Remplacement des systèmes de chauffage et de climatisation de l'usine de production d'eau potable de l'Ile Aucard</t>
  </si>
  <si>
    <t>LG2C</t>
  </si>
  <si>
    <t>INSPECTION ET CONTROLE DES RESEAUX SUR LE TERRITOIRE DE TMVL DE 2023 A 2026</t>
  </si>
  <si>
    <t>SOA</t>
  </si>
  <si>
    <t>S3C</t>
  </si>
  <si>
    <t>23006A01</t>
  </si>
  <si>
    <t>REHABILITATION ENTRETIEN REPARATIONS DU PATRIMOINE D’OUVRAGES D’ART SUR LE TERRITOIRE DE TOURS METROPOLE</t>
  </si>
  <si>
    <t>secteur Nord</t>
  </si>
  <si>
    <t>23006A02</t>
  </si>
  <si>
    <t>Secteur Sud</t>
  </si>
  <si>
    <t>A.T.S.</t>
  </si>
  <si>
    <t>NGE GC</t>
  </si>
  <si>
    <t>GARCIA FRERES</t>
  </si>
  <si>
    <t>23007A01</t>
  </si>
  <si>
    <t>Fourniture de services de téléphonie publique dans le cadre du groupement de commandes constitué par Tours Métropole Val de Loire avec la commune de Tours et 7 autres collectivités, pour les années 2023 à 2026</t>
  </si>
  <si>
    <t>Fourniture d'accès Internet - débits garantis et liaisons sécurisées intersites</t>
  </si>
  <si>
    <t>Raccordements T2 et T0 - accès directs primaires - Trunk SIP</t>
  </si>
  <si>
    <t>23007A02</t>
  </si>
  <si>
    <t>Fourniture de services de téléphonie publique dans le cadre du groupement de commandes constitué par Tours Métropole Val de Loire avec la commune de Tours et 7 autres collectivités, pour les années 2023 à 2027</t>
  </si>
  <si>
    <t>LINKT</t>
  </si>
  <si>
    <t>CYRES</t>
  </si>
  <si>
    <t>23008A01</t>
  </si>
  <si>
    <t>Accord-cadre de maîtrise d'œuvre pour les travaux de voirie et réseaux divers</t>
  </si>
  <si>
    <t>Prestations pour l'aménagement de voirie périurbaine, d'une emprise inférieure à 2 kms ou 15 000 m2 et/ou le montant des travaux est estimé inférieur à 200 000 € HT</t>
  </si>
  <si>
    <t>23008A02</t>
  </si>
  <si>
    <t>ECR ENVIRONNEMENT</t>
  </si>
  <si>
    <t>CABINET MERLIN/VIGNES PAYSAGE</t>
  </si>
  <si>
    <t>Prestations pour l'aménagement de voirie urbaine et péri-urbaine, d'une emprise inférieure à 3 kms ou 20 000 m2 et dont le montant des travaux est estimé entre 200 000 € HT ET 500 000 € ht</t>
  </si>
  <si>
    <t>23008A03</t>
  </si>
  <si>
    <t>A2I</t>
  </si>
  <si>
    <t>Prestations pour l'aménagement de voirie, place, carrefour, quel que soit l'emprise et dont le montant des travaux est estimé supérieur à 500 000 e HT</t>
  </si>
  <si>
    <t>23009A01</t>
  </si>
  <si>
    <t>LAVAGE ET DESINFECTION DES CONTENEURS D’APPORT VOLONTAIRE AERIENS ET ENTERRES DE TOURS METROPOLE VAL DE LOIRE POUR LES ANNEES 2023 A 2026 INCLUSE</t>
  </si>
  <si>
    <t>COLCLEAN</t>
  </si>
  <si>
    <t>Maxi: 2 380 000, 00 €</t>
  </si>
  <si>
    <t>ASSOCIATION PRECIOUS PLASTIC</t>
  </si>
  <si>
    <t>23010A01</t>
  </si>
  <si>
    <t>ACCORD-CADRE NETTOYAGE ET REPARATION DE VETEMENTS PROFESSIONNELS HAUTE VISIBILITE ET AUTRE EQUIPANT LES PERSONNELS DES SERVICES TECHNIQUES</t>
  </si>
  <si>
    <t>ANR Linge</t>
  </si>
  <si>
    <t>PRESTATIONS DE NETTOYAGE DES LOCAUX ET DE LA VITRERIE SUR LES SITES DE TOURS METROPOLE VAL DE LOIRE</t>
  </si>
  <si>
    <t>ISOR</t>
  </si>
  <si>
    <t>Prestation de nettoyage des locaux et de la vitrerie sur les sites administratifs métropolitains</t>
  </si>
  <si>
    <t>Prestation de nettoyage des locaux et de la vitrerie des ateliers, dépôts et usines métropolitains</t>
  </si>
  <si>
    <t>AC2301A1</t>
  </si>
  <si>
    <t>AC2301A2</t>
  </si>
  <si>
    <t>Maxi 540 000 € HT</t>
  </si>
  <si>
    <t>Maxi 150 000 € HT</t>
  </si>
  <si>
    <t>23002B01</t>
  </si>
  <si>
    <t>23002E01</t>
  </si>
  <si>
    <t>Travaux de grosses réparations d'un réservoir sur tour d'une capacité de 750 m3</t>
  </si>
  <si>
    <t>VERTICAL</t>
  </si>
  <si>
    <t xml:space="preserve">ENTRETIEN DES SOUPAPES DE SECURITE DES DIGESTEURS DE LA STATION D’EPURATION DE LA GRANGE DAVID </t>
  </si>
  <si>
    <t xml:space="preserve">PROTEGO </t>
  </si>
  <si>
    <t>23011A01</t>
  </si>
  <si>
    <t>MOE POUR LA REQUALIFICATION DE L'AVENUE DE LA RÉPUBLIQUE A SAINT PIERRE DES CORPS</t>
  </si>
  <si>
    <t>GEOPLUS</t>
  </si>
  <si>
    <t>Mini: 120 000,00 €
Maxi: 800 000,00 €</t>
  </si>
  <si>
    <t>Maxi: 920 000,00 €</t>
  </si>
  <si>
    <t xml:space="preserve">Maxi: 1 600 000 ,00 €  </t>
  </si>
  <si>
    <t>Maxi: 200 000,00 €</t>
  </si>
  <si>
    <t>Maxi: 600 000,00 €</t>
  </si>
  <si>
    <t>Maxi: 900 000,00 €</t>
  </si>
  <si>
    <t>23012A01</t>
  </si>
  <si>
    <t>Maintenance et prestations complémentaires liées aux logiciels Droits de Cités, GNAU et TALAMHIS</t>
  </si>
  <si>
    <t>OPERIS</t>
  </si>
  <si>
    <t>23013A01</t>
  </si>
  <si>
    <t xml:space="preserve">Rénovation du système de conférence de la salle Jean Germain </t>
  </si>
  <si>
    <t>DIGITALIS France</t>
  </si>
  <si>
    <t>AC2302A1</t>
  </si>
  <si>
    <t>Plantations d'arbres d'alignement sur le boulevard Charles de Gaulle à Saint-Cyr-Sur-Loire</t>
  </si>
  <si>
    <t>23014A01</t>
  </si>
  <si>
    <t>Mise en place d’un dispositif de veille et d’observation des Copropriétés</t>
  </si>
  <si>
    <t>23015A01</t>
  </si>
  <si>
    <t>Mission de maîtrise d’œuvre - Schéma Directeur cyclable métropolitain- Itinéraire 4 (lot 1) et itinéraire 9 ( lot 2)</t>
  </si>
  <si>
    <t>Itinéraire 4</t>
  </si>
  <si>
    <t>23015A02</t>
  </si>
  <si>
    <t>Itinéraire 9</t>
  </si>
  <si>
    <t>DCI ENVIRONNEMENT/SOLCY/MHLIGHTING INGENIERIE ECLAIRAGE/VALEUR AJOUTEE TRAFIC RE</t>
  </si>
  <si>
    <t>ARTELIA</t>
  </si>
  <si>
    <t>23016A01</t>
  </si>
  <si>
    <t>Prestations de balayage et de désherbage mécanique des voiries des communes membres de Tours Métropole Val de Loire</t>
  </si>
  <si>
    <t>Prestations ponctuelles de balayage mécanique et aspiration des matériaux</t>
  </si>
  <si>
    <t>ZEN BTP</t>
  </si>
  <si>
    <t>Maxi : 280 000,00 €</t>
  </si>
  <si>
    <t>URBANIS</t>
  </si>
  <si>
    <t>23017A01</t>
  </si>
  <si>
    <t>Maxi : 500 000,00 €</t>
  </si>
  <si>
    <t>23018A01</t>
  </si>
  <si>
    <t>REAMENAGEMENT DE LA ROUTE DE MONTS</t>
  </si>
  <si>
    <t>23018A02</t>
  </si>
  <si>
    <t>23018A03</t>
  </si>
  <si>
    <t>LEBERT</t>
  </si>
  <si>
    <t>23018A04</t>
  </si>
  <si>
    <t>TECHNIFENCE</t>
  </si>
  <si>
    <t>23018A05</t>
  </si>
  <si>
    <t>CEGELEC</t>
  </si>
  <si>
    <t>Aménagements de voirie</t>
  </si>
  <si>
    <t>Eclairage public et infrastrutures diverses</t>
  </si>
  <si>
    <t>EIFFAGE ENERGIE</t>
  </si>
  <si>
    <t xml:space="preserve">Espaces verts </t>
  </si>
  <si>
    <t>Murs anti-bruit / portails et clôtures</t>
  </si>
  <si>
    <t xml:space="preserve">Electricité </t>
  </si>
  <si>
    <t>EUROVIA CENTRE LOIRE</t>
  </si>
  <si>
    <t>Mini: 40 000,00 € 
Maxi: 140 000,00 €</t>
  </si>
  <si>
    <t xml:space="preserve">Acquisition Massive d'un PCRS RASTER 
Groupement de commandes avec Touraine Est Vallées </t>
  </si>
  <si>
    <t>AERODATA France</t>
  </si>
  <si>
    <t>23019A01</t>
  </si>
  <si>
    <r>
      <rPr>
        <b/>
        <i/>
        <u/>
        <sz val="11"/>
        <color theme="1"/>
        <rFont val="Calibri"/>
        <family val="2"/>
        <scheme val="minor"/>
      </rPr>
      <t>Marché subséquent n°30 à l'AC2001A</t>
    </r>
    <r>
      <rPr>
        <b/>
        <i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                                 Extension de voirie ZI LES PINS- RUE DES ARTISANS – Commune de LUYNES Prolongation d’une voirie existante</t>
    </r>
  </si>
  <si>
    <t>COLAS</t>
  </si>
  <si>
    <t>23020A01</t>
  </si>
  <si>
    <t>Achat d'un bateau faucardeur amphibie</t>
  </si>
  <si>
    <t>INNOVATIONS ET PAYSAGE</t>
  </si>
  <si>
    <t>23021A01</t>
  </si>
  <si>
    <t>23022A01</t>
  </si>
  <si>
    <t>TRAVAUX D'AMENAGEMENT DES RUES EUGENE GOUIN, DU CHANOINE CARLOTTI, DU SACRE</t>
  </si>
  <si>
    <t>Aménagements de surface et assainissement eaux pluviales</t>
  </si>
  <si>
    <t>COLAS CENTRE OUEST</t>
  </si>
  <si>
    <t>23022A02</t>
  </si>
  <si>
    <t>23022A03</t>
  </si>
  <si>
    <t>EIFFAGE ENERGIE SYSTEMES</t>
  </si>
  <si>
    <t>Aménagements paysagers</t>
  </si>
  <si>
    <t>LES ARTISANS PAYSAGISTES</t>
  </si>
  <si>
    <t>Eclairage public et alimentations électriques diverses</t>
  </si>
  <si>
    <t>23023A01</t>
  </si>
  <si>
    <t>RÉALISATION D’UNE ÉTUDE SUR LA GESTION DES ECOULEMENTS SUR LE PÉRIMÈTRE DU PROGRAMME D’ACTIONS ET DE PRÉVENTION DES INONDATIONS DU TERRITOIRE DE TOURS</t>
  </si>
  <si>
    <t>23024A01</t>
  </si>
  <si>
    <r>
      <rPr>
        <b/>
        <i/>
        <u/>
        <sz val="11"/>
        <color theme="1"/>
        <rFont val="Calibri"/>
        <family val="2"/>
        <scheme val="minor"/>
      </rPr>
      <t>Marché subséquent n°31 à l'AC2001A</t>
    </r>
    <r>
      <rPr>
        <b/>
        <i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                                 Programme de Confortement de chaussées année 2023 RD37-RD751</t>
    </r>
  </si>
  <si>
    <t>23003E01</t>
  </si>
  <si>
    <t>23003E02</t>
  </si>
  <si>
    <t>23003E03</t>
  </si>
  <si>
    <t>Analyse des échantillons d'eau potable, de boues et d'effluents liquides prélevés sur le territoire de Tours Métropole Val de Loire</t>
  </si>
  <si>
    <t>Analyse des prélèvements d'eau potable</t>
  </si>
  <si>
    <t>Analyse des échantillons de boues</t>
  </si>
  <si>
    <t>Analyse des échantillons d'effluents liquides non potables et effluents milieu naturel</t>
  </si>
  <si>
    <t>INOVALYS</t>
  </si>
  <si>
    <t>23025A01</t>
  </si>
  <si>
    <t>Réalisation de travaux de génie civil</t>
  </si>
  <si>
    <t>JEROME BTP</t>
  </si>
  <si>
    <t>23004E01</t>
  </si>
  <si>
    <t>ETUDES STRUCTURELLES DES PARTIES PORTANTES DES CHATEAUX D’EAU</t>
  </si>
  <si>
    <t>BTP INGENIERIE</t>
  </si>
  <si>
    <t>DEKRA INDUSTRIAL</t>
  </si>
  <si>
    <t>23026A01</t>
  </si>
  <si>
    <t>Marché de travaux - Passerelle sur la Bédoire - Commune de Rochecorbon</t>
  </si>
  <si>
    <t>23027A01</t>
  </si>
  <si>
    <t>Mission de maitrise d'oeuvre pour la requalification des espaces extérieurs du Grand mail et de la place des cosmonautes à Saint-Pierre-Des-Corps</t>
  </si>
  <si>
    <t>TENDREVERT/ARTELIA/SIAM CONSEILS</t>
  </si>
  <si>
    <t>23028A02</t>
  </si>
  <si>
    <t>Réhabilitation des quais de transfert du site La Grange David – La Riche</t>
  </si>
  <si>
    <t>Démolition - gros œuvre</t>
  </si>
  <si>
    <t>23028A03</t>
  </si>
  <si>
    <t>Charpente métallique - couverture - bardage</t>
  </si>
  <si>
    <t>23028A04</t>
  </si>
  <si>
    <t>Trémies</t>
  </si>
  <si>
    <t>23028A05</t>
  </si>
  <si>
    <t>SAS CAZY GUILLAUME</t>
  </si>
  <si>
    <t>PROVAL</t>
  </si>
  <si>
    <t>BRUNET</t>
  </si>
  <si>
    <t>23029A01</t>
  </si>
  <si>
    <t>Véhicules utilitaires de 4 à 12CV</t>
  </si>
  <si>
    <r>
      <rPr>
        <b/>
        <u/>
        <sz val="11"/>
        <color theme="1"/>
        <rFont val="Calibri"/>
        <family val="2"/>
        <scheme val="minor"/>
      </rPr>
      <t>MS11 au marché n° 22049A02</t>
    </r>
    <r>
      <rPr>
        <sz val="11"/>
        <color theme="1"/>
        <rFont val="Calibri"/>
        <family val="2"/>
        <scheme val="minor"/>
      </rPr>
      <t xml:space="preserve">
Achat de véhicules particuliers ou utilitaires d'occasion
fourniture d'un FOURGON DIESEL L2H2 MORIER  </t>
    </r>
  </si>
  <si>
    <t>ABCIS BY AUTOSPHERE</t>
  </si>
  <si>
    <t>23030A01</t>
  </si>
  <si>
    <r>
      <rPr>
        <b/>
        <u/>
        <sz val="11"/>
        <color theme="1"/>
        <rFont val="Calibri"/>
        <family val="2"/>
        <scheme val="minor"/>
      </rPr>
      <t>MS12 au marché n° 22049A02</t>
    </r>
    <r>
      <rPr>
        <sz val="11"/>
        <color theme="1"/>
        <rFont val="Calibri"/>
        <family val="2"/>
        <scheme val="minor"/>
      </rPr>
      <t xml:space="preserve">
Achat de véhicules particuliers ou utilitaires d'occasion
fourniture d'un FOURGON DIESEL L2H2 VALLEE VERTE</t>
    </r>
  </si>
  <si>
    <t>23031A01</t>
  </si>
  <si>
    <r>
      <rPr>
        <b/>
        <u/>
        <sz val="11"/>
        <color theme="1"/>
        <rFont val="Calibri"/>
        <family val="2"/>
        <scheme val="minor"/>
      </rPr>
      <t>MS13 au marché n° 22049A02</t>
    </r>
    <r>
      <rPr>
        <sz val="11"/>
        <color theme="1"/>
        <rFont val="Calibri"/>
        <family val="2"/>
        <scheme val="minor"/>
      </rPr>
      <t xml:space="preserve">
Achat de véhicules particuliers ou utilitaires d'occasion
fourniture d'un CHASSIS CABINE TRIBENNE+COFFRE VALLE VERTE</t>
    </r>
  </si>
  <si>
    <t>SA SEGARP</t>
  </si>
  <si>
    <t>23032A01</t>
  </si>
  <si>
    <r>
      <rPr>
        <b/>
        <u/>
        <sz val="11"/>
        <color theme="1"/>
        <rFont val="Calibri"/>
        <family val="2"/>
        <scheme val="minor"/>
      </rPr>
      <t>MS14 au marché n° 22049A02</t>
    </r>
    <r>
      <rPr>
        <sz val="11"/>
        <color theme="1"/>
        <rFont val="Calibri"/>
        <family val="2"/>
        <scheme val="minor"/>
      </rPr>
      <t xml:space="preserve">
Achat de véhicules particuliers ou utilitaires d'occasion
fourniture d'un CHASSIS CABINE TRIBENNE+COFFRE MORIER</t>
    </r>
  </si>
  <si>
    <t>23033A01</t>
  </si>
  <si>
    <r>
      <rPr>
        <b/>
        <u/>
        <sz val="11"/>
        <color theme="1"/>
        <rFont val="Calibri"/>
        <family val="2"/>
        <scheme val="minor"/>
      </rPr>
      <t>MS16 au marché n° 22049A02</t>
    </r>
    <r>
      <rPr>
        <sz val="11"/>
        <color theme="1"/>
        <rFont val="Calibri"/>
        <family val="2"/>
        <scheme val="minor"/>
      </rPr>
      <t xml:space="preserve">
Achat de véhicules particuliers ou utilitaires d'occasion
fourniture d'un CHASSIS CABINE TRIBENNE+COFFRE MORIER</t>
    </r>
  </si>
  <si>
    <t>AC2303A1</t>
  </si>
  <si>
    <t>ACCORD-CADRE DE TRAVAUX DE DEMOLITION, DESAMIANTAGE, DEPLOMBAGE ET TRAVAUX ANNEXES DE BATIMENTS</t>
  </si>
  <si>
    <t>OCCAMAT</t>
  </si>
  <si>
    <t>23034A01</t>
  </si>
  <si>
    <t>Maîtrise d'œuvre pour la requalification de l'avenue Yves Farge et la rue des Yvaudières - Parc d'Activités des Grands Mortiers et des Yvaudières (Marché relancé) - Prestations similaires - Requalification de la rue des magasins généraux</t>
  </si>
  <si>
    <t>23035A01</t>
  </si>
  <si>
    <t>Mission de maîtrise d'œuvre pour la réhabilitation et la reconstruction de 2 ouvrages LUY-CVERT et ROC-EGLIS</t>
  </si>
  <si>
    <t>23036A01</t>
  </si>
  <si>
    <t>Prestations d'entretien des aménagements paysagers métropolitains et communaux</t>
  </si>
  <si>
    <t>Territoire de Ballan-Miré secteur Carrefour en Touraine - Miré</t>
  </si>
  <si>
    <t>SCO ARL DECLIC / REGIE DES QUARTIERS</t>
  </si>
  <si>
    <t>23036A02</t>
  </si>
  <si>
    <t>Territoire de Ballan-Miré - Villandry - Joué-les-Tours - Savonnières - Druye</t>
  </si>
  <si>
    <t>SCOP ARL DECLIC / REGIE DES QUARTIERS</t>
  </si>
  <si>
    <t>Territoire de Ballan-Miré - Joué-les-Tours Parc d'activités La Chataîgneraie - La Liodière - Gutenberg</t>
  </si>
  <si>
    <t>REGIE DES QUARTIERS</t>
  </si>
  <si>
    <t>Territoire de la Membrolle-sur-Choisille</t>
  </si>
  <si>
    <t>Territoire de Saint-Avertin - Site de Boucle Stendhal</t>
  </si>
  <si>
    <t>REGIE PLUS</t>
  </si>
  <si>
    <t>Territoire de Fondettes</t>
  </si>
  <si>
    <t>HANDIMOBILE</t>
  </si>
  <si>
    <t>Territoire de Luynes</t>
  </si>
  <si>
    <t>ASSOCIATION LES ELFES - ESAT LES VALLEES</t>
  </si>
  <si>
    <t>Territoire de Chanceaux-sur-Choisille - Notre-Dame-d'Oé - Parçay-Meslay - Rochecorbon - Site de Parçay-Meslay</t>
  </si>
  <si>
    <t>ANR SERVICES</t>
  </si>
  <si>
    <t>Territoire de Chanceaux sur Choisille-Notre Dame d'Oé-Parçay Meslay-Rochecorbon-Site de Rochecorbon</t>
  </si>
  <si>
    <t>Territoire de Saint Avertin- site de Oiselet</t>
  </si>
  <si>
    <t>ADAPEI D'INDRE ET LOIRE</t>
  </si>
  <si>
    <t>Territoire de Tours-Mettray</t>
  </si>
  <si>
    <t>Territoire de Saint Pierre des Corps</t>
  </si>
  <si>
    <t>Territoire de Parçay Meslay-Site parcs d'activités</t>
  </si>
  <si>
    <t>Territoire de Saint Avertin-Site de Nouveau Bois</t>
  </si>
  <si>
    <t>SARL DEMONFAUCON PAYSAGES</t>
  </si>
  <si>
    <t>Territoire de Saint Cyr sur Loire</t>
  </si>
  <si>
    <t>ID VERDE</t>
  </si>
  <si>
    <t>Territoire de Saint Etienne de Chigny</t>
  </si>
  <si>
    <t>Direction de l'eau et assainissement-Sites de production et stockage</t>
  </si>
  <si>
    <t>ENTRAIDE ET SOLIDARITES</t>
  </si>
  <si>
    <t>Direction de l'eau et assainissement-Stations d'épuration et poste de relevage</t>
  </si>
  <si>
    <t>Direction de l'eau et assainissement-Bâtiments de stockage des boues</t>
  </si>
  <si>
    <t>Territoire de Chambray les Tours-Site de l'Ecoquartier</t>
  </si>
  <si>
    <t>Territoire de Chambray les Tours-Secteur Nord/Est</t>
  </si>
  <si>
    <t>AVENIR BIOETIC SAS</t>
  </si>
  <si>
    <t>Chambray les Tours-Secteur Centre/Ouest</t>
  </si>
  <si>
    <t>Chambray les Tours-Site de la Thibaudière</t>
  </si>
  <si>
    <t>Chambray les Tours-Site de la Vrillonnerie</t>
  </si>
  <si>
    <t>Prestations ponctuelles</t>
  </si>
  <si>
    <t>Prestations ponctuelles Azay le Ferron</t>
  </si>
  <si>
    <t>ORCHIS CHANTIER D'INSERTION</t>
  </si>
  <si>
    <t>Fauchage voiries</t>
  </si>
  <si>
    <t>B.B. PLAINES ET BOIS</t>
  </si>
  <si>
    <t>SAS AGRIRECOLTES</t>
  </si>
  <si>
    <t>23036A03</t>
  </si>
  <si>
    <t>23036A04</t>
  </si>
  <si>
    <t>23036A05</t>
  </si>
  <si>
    <t>23036A06</t>
  </si>
  <si>
    <t>23036A07</t>
  </si>
  <si>
    <t>23036A08</t>
  </si>
  <si>
    <t>23036A09</t>
  </si>
  <si>
    <t>23036A10</t>
  </si>
  <si>
    <t>23036A12</t>
  </si>
  <si>
    <t>23036A13</t>
  </si>
  <si>
    <t>23036A14</t>
  </si>
  <si>
    <t>23036A15</t>
  </si>
  <si>
    <t>23036A16</t>
  </si>
  <si>
    <t>23036A17</t>
  </si>
  <si>
    <t>23036A18</t>
  </si>
  <si>
    <t>23036A19</t>
  </si>
  <si>
    <t>23036A20</t>
  </si>
  <si>
    <t>23036A22</t>
  </si>
  <si>
    <t>23036A23</t>
  </si>
  <si>
    <t>23036A24</t>
  </si>
  <si>
    <t>23036A25</t>
  </si>
  <si>
    <t>23036A26</t>
  </si>
  <si>
    <t>23036A27</t>
  </si>
  <si>
    <t>23036A28</t>
  </si>
  <si>
    <t>23036A29</t>
  </si>
  <si>
    <t>23037A01</t>
  </si>
  <si>
    <t>Requalification de la rue du Perré à La Membrolle sur Choisille</t>
  </si>
  <si>
    <t>Terrassement, voirie, assainissement et espaces verts</t>
  </si>
  <si>
    <t>Réseaux souples : éclairage public</t>
  </si>
  <si>
    <t>BOUYGUES ENERGIES ET SERVICES</t>
  </si>
  <si>
    <t>23037A02</t>
  </si>
  <si>
    <t>08090</t>
  </si>
  <si>
    <t>AC2304A1</t>
  </si>
  <si>
    <t>ACCORD-CADRE MULTI ATTRIBUTAIRE POUR LES OPERATIONS DE RENOVATION ET D'EXTENSION DE L'ECLAIRAGE PUBLIC METROPOLITAIN - ANNEES 2023 A 2027</t>
  </si>
  <si>
    <t>CITEOS (LESENS)</t>
  </si>
  <si>
    <t>INEO RESEAUX CENTRE</t>
  </si>
  <si>
    <t>23038A01</t>
  </si>
  <si>
    <t xml:space="preserve">PRESTATIONS ET TRAVAUX LIÉS AU PATRIMOINE ARBORÉ URBAIN </t>
  </si>
  <si>
    <t>Taille mécanisée d'arbres en rideau</t>
  </si>
  <si>
    <t>23038A02</t>
  </si>
  <si>
    <t>Taille d'arbres non mécanisée</t>
  </si>
  <si>
    <t>23038A03</t>
  </si>
  <si>
    <t>Abattage d'arbres</t>
  </si>
  <si>
    <t>23038A04</t>
  </si>
  <si>
    <t>Taille mécanisée de haies</t>
  </si>
  <si>
    <t>SAMU SA</t>
  </si>
  <si>
    <t>BELBEOC'H 78</t>
  </si>
  <si>
    <t>ARBORA</t>
  </si>
  <si>
    <t>ROBIN PÈRE ET FILS</t>
  </si>
  <si>
    <t xml:space="preserve"> </t>
  </si>
  <si>
    <t>23039A01</t>
  </si>
  <si>
    <t>FOURNITURE DE BALAIS ET D'ACCESSOIRES POUR LES BALAYEUSES DE TOURS METROPOLE VAL DE LOIRE</t>
  </si>
  <si>
    <t>OUEST VENDEE BALAIS SAS</t>
  </si>
  <si>
    <t>HUBERT ET FILS / HENOT</t>
  </si>
  <si>
    <t>23040A01</t>
  </si>
  <si>
    <t>Réalisation d'un revêtement sportif PVC pose libre SL DRY TEX</t>
  </si>
  <si>
    <t>ST GROUPE</t>
  </si>
  <si>
    <t>23041A01</t>
  </si>
  <si>
    <t>Véhicules poids lourds</t>
  </si>
  <si>
    <t>POIDS LOURDS 86</t>
  </si>
  <si>
    <t>23005E01</t>
  </si>
  <si>
    <t>FOURNITURE DE CHARBON ACTIF POUR LA PRODUCTION D'EAU POTABLE DE TOURS METROPOLE VAL DE LOIRE</t>
  </si>
  <si>
    <t>23042A01</t>
  </si>
  <si>
    <t>MARCHE DE PRESTATIONS DE SERVICES AYANT POUR OBJET DE PARTICIPER A LA PROMOTION DE L’IMAGE DE TOURS METROPOLE VAL DE LOIRE  - SAISON 2022 - 2023</t>
  </si>
  <si>
    <t>SAS TOURS VOLLEY BALL</t>
  </si>
  <si>
    <t>Maxi : 2 800 000,00 €</t>
  </si>
  <si>
    <t>23043A01</t>
  </si>
  <si>
    <t xml:space="preserve">ACCORD-CADRE RELATIF AUX PRESTATIONS DE GARDIENNAGE ET DE SECURITE INCENDIE DU SITE DE LA CAMUSIERE </t>
  </si>
  <si>
    <t>GROUPE AGIR SECURITE</t>
  </si>
  <si>
    <t>CHEMVIRON CARBON</t>
  </si>
  <si>
    <r>
      <rPr>
        <b/>
        <u/>
        <sz val="11"/>
        <color theme="1"/>
        <rFont val="Calibri"/>
        <family val="2"/>
        <scheme val="minor"/>
      </rPr>
      <t>MS au marché n° 22049A03</t>
    </r>
    <r>
      <rPr>
        <sz val="11"/>
        <color theme="1"/>
        <rFont val="Calibri"/>
        <family val="2"/>
        <scheme val="minor"/>
      </rPr>
      <t xml:space="preserve">
Achat de véhicules particuliers ou utilitaires d'occasion
 fourniture d'un CHASSIS POIDS LOURD DE 7,5T-10T OU 12T 150 A 180CH AVEC BRAS DE LEVAGE</t>
    </r>
  </si>
  <si>
    <t>23044A01</t>
  </si>
  <si>
    <r>
      <rPr>
        <b/>
        <u/>
        <sz val="11"/>
        <color theme="1"/>
        <rFont val="Calibri"/>
        <family val="2"/>
        <scheme val="minor"/>
      </rPr>
      <t xml:space="preserve">Marché subséquent n°32 à l'AC2001A1       </t>
    </r>
    <r>
      <rPr>
        <sz val="11"/>
        <color theme="1"/>
        <rFont val="Calibri"/>
        <family val="2"/>
        <scheme val="minor"/>
      </rPr>
      <t xml:space="preserve">                           Travaux de requalification rue du Nouveau Bois - SAINT-AVERTIN (depuis le carrefour de la rue de la Bellerie exclu à la rue de Cormery)</t>
    </r>
  </si>
  <si>
    <r>
      <rPr>
        <b/>
        <u/>
        <sz val="11"/>
        <color theme="1"/>
        <rFont val="Calibri"/>
        <family val="2"/>
        <scheme val="minor"/>
      </rPr>
      <t xml:space="preserve">MS22 - ITINERAIRE CYCLABLE N°4 TRAVAUX </t>
    </r>
    <r>
      <rPr>
        <sz val="11"/>
        <color theme="1"/>
        <rFont val="Calibri"/>
        <family val="2"/>
        <scheme val="minor"/>
      </rPr>
      <t>AMENAGEMENT SUR AVENUE CHARLES DE GAULLE A ST AVERTIN</t>
    </r>
  </si>
  <si>
    <t>23045A01</t>
  </si>
  <si>
    <t>EDF ELECTRICITE DE France</t>
  </si>
  <si>
    <t>Maxi: 260 000,00 €</t>
  </si>
  <si>
    <t>PETITES OPERATIONS DE TRAVAUX NEUFS, D’ENTRETIEN COURANT, DE REPARATION COURANTE ET DE DEPANNAGE SUR LE PATRIMOINE DE TOURS METROPOLE VAL DE LOIRE ANNEES 2023 A 2025</t>
  </si>
  <si>
    <t>Gros œuvre - Maçonnerie</t>
  </si>
  <si>
    <t>SPIE BATIGNOLLES</t>
  </si>
  <si>
    <t>Plâtrerie - faux plafond</t>
  </si>
  <si>
    <t>DORDOIGNE</t>
  </si>
  <si>
    <t>CHAMPIGNY SEGELLES</t>
  </si>
  <si>
    <t>PRD DUBOIS</t>
  </si>
  <si>
    <t>Carrelage et faïence</t>
  </si>
  <si>
    <t>Revêtement sol souple</t>
  </si>
  <si>
    <t>CHUDEAU</t>
  </si>
  <si>
    <t>Plomberie</t>
  </si>
  <si>
    <t>AXIMA</t>
  </si>
  <si>
    <t>INEO CENTRE</t>
  </si>
  <si>
    <t>SOGETREL</t>
  </si>
  <si>
    <t>Menuiserie bois et PVC intérieure, extérieure et quincaillerie</t>
  </si>
  <si>
    <t>MENUISERIE G. DUBOIS</t>
  </si>
  <si>
    <t>Menuiserie métallique</t>
  </si>
  <si>
    <t>DUBOIS ALUMINIUM</t>
  </si>
  <si>
    <t>Stores - films et signalétique</t>
  </si>
  <si>
    <t>SAS MENUISERIE G. DUBOIS</t>
  </si>
  <si>
    <t>SAS EMYS SODICLAIR</t>
  </si>
  <si>
    <t>Peinture - ravalement</t>
  </si>
  <si>
    <t>PEINTEX</t>
  </si>
  <si>
    <t>ROULLIAUD</t>
  </si>
  <si>
    <t>Cloison modulaire</t>
  </si>
  <si>
    <t>Serrurerie</t>
  </si>
  <si>
    <t>DUBOIS METAL</t>
  </si>
  <si>
    <t>AC2305A1</t>
  </si>
  <si>
    <t>AC2305A2</t>
  </si>
  <si>
    <t>AC2305A3</t>
  </si>
  <si>
    <t>AC2305A4</t>
  </si>
  <si>
    <t>AC2305A5</t>
  </si>
  <si>
    <t>AC2305A6</t>
  </si>
  <si>
    <t>AC2305A7</t>
  </si>
  <si>
    <t>AC2305A8</t>
  </si>
  <si>
    <t>AC2305A9</t>
  </si>
  <si>
    <t>AC2305A10</t>
  </si>
  <si>
    <t>AC2305A11</t>
  </si>
  <si>
    <t>AC2305A12</t>
  </si>
  <si>
    <t>23046A01</t>
  </si>
  <si>
    <t>COMPAGNIE FRANCAISE INFORMATIQUE / AXIANS</t>
  </si>
  <si>
    <t>SCOP ARL DECLIC</t>
  </si>
  <si>
    <t>23003B01</t>
  </si>
  <si>
    <t>Analyse des risques de défaillances de systèmes d'assainissement de Tours Métropole Val de Loire</t>
  </si>
  <si>
    <t>Systèmes d'assainissement de La Grange David (393 300 EH) y compris réseau de Parçay-Meslay et de Savonnières</t>
  </si>
  <si>
    <t>23003B02</t>
  </si>
  <si>
    <t>Systèmes d'assainissement de Glatinet (10 000 EH)</t>
  </si>
  <si>
    <t>NALDEO</t>
  </si>
  <si>
    <t>23047A01</t>
  </si>
  <si>
    <t>Mise en place de dispositifs de sécurisation et de vidéosurveillance sur les déchetteries de La Riche, Fondettes, Saint-Avertin et Tours 2023-2026</t>
  </si>
  <si>
    <t>ERYMA</t>
  </si>
  <si>
    <t>SZYMANSKI</t>
  </si>
  <si>
    <t>AC2306A1</t>
  </si>
  <si>
    <t>Accord-cadre de maîtrise d’œuvre d’infrastructures de voirie et d’aménagement d’espaces publics</t>
  </si>
  <si>
    <t>AC2306A2</t>
  </si>
  <si>
    <t>Projet dont le montant prévisionnel des travaux est inférieur ou égal à 100 000 € HT</t>
  </si>
  <si>
    <t>Projet dont le montant prévisionnel des travaux est supérieur à 100 000 € HT et inférieur ou égal à 500 000 € HT</t>
  </si>
  <si>
    <t>ECR ENVIRONNEMENT / PAYSAGE MANIA</t>
  </si>
  <si>
    <t>SAFEGE / LIGNE DAU</t>
  </si>
  <si>
    <t>ARTELIA VILLE ET TRANSPORT</t>
  </si>
  <si>
    <t>BETA INGENIERIE</t>
  </si>
  <si>
    <t>IMC CENTRE / COMPETENCES GEOTECHNIQUES / GALILEO STRUCTURES</t>
  </si>
  <si>
    <t>COLAS CENTRE OUEST / TAE</t>
  </si>
  <si>
    <t>23049A03</t>
  </si>
  <si>
    <t>Réhabilitation de l'espace bien-être de la piscine métropolitaine Carré d’O à la Riche</t>
  </si>
  <si>
    <t>Carrelage / Faïence</t>
  </si>
  <si>
    <t>23049A04</t>
  </si>
  <si>
    <t>Menuiseries aluminium</t>
  </si>
  <si>
    <t>Electricité / Eclairage</t>
  </si>
  <si>
    <t>23049A06</t>
  </si>
  <si>
    <t>23049A07</t>
  </si>
  <si>
    <t>CVC</t>
  </si>
  <si>
    <t>23049A08</t>
  </si>
  <si>
    <t>Sauna - Hammam</t>
  </si>
  <si>
    <t xml:space="preserve">23049A09 </t>
  </si>
  <si>
    <t>bassin à remous</t>
  </si>
  <si>
    <t>MAGALHAES</t>
  </si>
  <si>
    <t>SAS EC CRESPIN</t>
  </si>
  <si>
    <t>AQUA REAL</t>
  </si>
  <si>
    <t>23050A01</t>
  </si>
  <si>
    <t>AMENAGEMENT PAYSAGER DE L'ANCIENNE PEUPLERAIE DU SITE DE LA BOIRE FUTEMBRE A SAVONNIERE</t>
  </si>
  <si>
    <r>
      <rPr>
        <b/>
        <u/>
        <sz val="11"/>
        <color theme="1"/>
        <rFont val="Calibri"/>
        <family val="2"/>
        <scheme val="minor"/>
      </rPr>
      <t>MS2-GAZ -</t>
    </r>
    <r>
      <rPr>
        <sz val="11"/>
        <color theme="1"/>
        <rFont val="Calibri"/>
        <family val="2"/>
        <scheme val="minor"/>
      </rPr>
      <t xml:space="preserve"> Fourniture et acheminement de gaz naturel et services associés - Marché subséquent à l'accord-cadre n°22F0280048 (VDT) et AC2202A1 (TMVL)</t>
    </r>
  </si>
  <si>
    <t>23051A01</t>
  </si>
  <si>
    <t>TRAVAUX POUR LA REQUALIFICATION DE L’AVENUE YVES FARGE, TRONCON EST– PARCS D’ACTIVITES DES GRANDS MORTIERS ET DES YVAUDIERES – VILLE DE SAINT-PIERRE-DES-CORPS</t>
  </si>
  <si>
    <t>Voirie et réseaux divers</t>
  </si>
  <si>
    <t>23051A02</t>
  </si>
  <si>
    <t>Eclairage Public</t>
  </si>
  <si>
    <t>23051A03</t>
  </si>
  <si>
    <t>Aménagements Paysagers</t>
  </si>
  <si>
    <t>TELELEC RESEAUX</t>
  </si>
  <si>
    <t>23004B01</t>
  </si>
  <si>
    <t>Transfert des Eaux Usées de Parçay Meslay " Poste de transfert pneumatique</t>
  </si>
  <si>
    <t xml:space="preserve">FOURNIE ET CIE / SOGEA NORD OUEST / CREALI / GARCIA FRERES / TRASO </t>
  </si>
  <si>
    <t>ANVALIA</t>
  </si>
  <si>
    <t>23052A01</t>
  </si>
  <si>
    <t>ORANGE</t>
  </si>
  <si>
    <t>23053A01</t>
  </si>
  <si>
    <t>MISSION D’ASSISTANCE A MAITRISE D'OUVRAGE - ETUDE DE FAISABILITE POUR LA CREATION D'UN RESEAU PUBLIC DE CHALEUR SUR LA COMMUNE DE BALLAN-MIRE ET MISE EN PLACE D'UNE GESTION EXTERNALISEE DU SERVICE PUBLIC</t>
  </si>
  <si>
    <t>23054A01</t>
  </si>
  <si>
    <t>23055A01</t>
  </si>
  <si>
    <t>Fourniture de bois dans les bâtiments métropolitains et communaux</t>
  </si>
  <si>
    <t>BEST</t>
  </si>
  <si>
    <t>23056A01</t>
  </si>
  <si>
    <t>TRAVAUX DE REALISATION D’UN OUVRAGE DE SOUTENEMENT ALLEE DU BELVEDERE A TOURS</t>
  </si>
  <si>
    <t>OUEST ACRO / TAE</t>
  </si>
  <si>
    <t>23057A01</t>
  </si>
  <si>
    <t>Maintenance des installations thermiques, de ventilation et de climatisation dans les bâtiments communaux</t>
  </si>
  <si>
    <t>ENGIE SOLUTIONS</t>
  </si>
  <si>
    <t>23058A01</t>
  </si>
  <si>
    <r>
      <rPr>
        <b/>
        <u/>
        <sz val="11"/>
        <color theme="1"/>
        <rFont val="Calibri"/>
        <family val="2"/>
        <scheme val="minor"/>
      </rPr>
      <t xml:space="preserve">Marché subséquent n °34  à l'AC2001A1 
</t>
    </r>
    <r>
      <rPr>
        <sz val="11"/>
        <color theme="1"/>
        <rFont val="Calibri"/>
        <family val="2"/>
        <scheme val="minor"/>
      </rPr>
      <t>Aménagement provisoire du carrefour entre la rue Jacques Monod et l’Avenue de la République à Chambray les Tours</t>
    </r>
  </si>
  <si>
    <r>
      <rPr>
        <b/>
        <i/>
        <u/>
        <sz val="11"/>
        <color theme="1"/>
        <rFont val="Calibri"/>
        <family val="2"/>
        <scheme val="minor"/>
      </rPr>
      <t>Marché subséquent n ° 33 à l'AC2001A</t>
    </r>
    <r>
      <rPr>
        <b/>
        <i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
Travaux de réaménagement de la rue Nicolas Poussin et des abords du groupe scolaire GIDE-DUHAMEL à Tours</t>
    </r>
  </si>
  <si>
    <r>
      <rPr>
        <b/>
        <u/>
        <sz val="11"/>
        <color theme="1"/>
        <rFont val="Calibri"/>
        <family val="2"/>
        <scheme val="minor"/>
      </rPr>
      <t>Marché subséquent RESAH</t>
    </r>
    <r>
      <rPr>
        <sz val="11"/>
        <color theme="1"/>
        <rFont val="Calibri"/>
        <family val="2"/>
        <scheme val="minor"/>
      </rPr>
      <t xml:space="preserve">
FOURNITURE ET INTEGRATION DE SOLUTIONS DE TELEPHONIE D'ENTREPRISE MULTIMARQUES, DES APPLICATIONS CONNEXES AINSI QUE LA REALISATION DE SERVICES CONNEXES ET PRESTATIONS ASSOCIEES</t>
    </r>
  </si>
  <si>
    <r>
      <rPr>
        <b/>
        <u/>
        <sz val="11"/>
        <color theme="1"/>
        <rFont val="Calibri"/>
        <family val="2"/>
        <scheme val="minor"/>
      </rPr>
      <t>Marché subséquent</t>
    </r>
    <r>
      <rPr>
        <sz val="11"/>
        <color theme="1"/>
        <rFont val="Calibri"/>
        <family val="2"/>
        <scheme val="minor"/>
      </rPr>
      <t xml:space="preserve">
Acquisition de solutions multi-constructeurs d'infrastructures informatiques ainsi que la mise en œuvre de leurs prestations de services associées</t>
    </r>
  </si>
  <si>
    <t>INDDIGO</t>
  </si>
  <si>
    <t>A2i</t>
  </si>
  <si>
    <t>23059A01</t>
  </si>
  <si>
    <t>PRESTATIONS DE SERVICES AYANT POUR OBJET DE PARTICIPER A LA PROMOTION DE L’IMAGE DE TOURS MÉTROPOLE VAL DE LOIRE POUR LES OPÉRATIONS RUNNING LOIRE VALLEY 2023 : 10-20 KM ET MARATHON DE TOURS</t>
  </si>
  <si>
    <t>COMITE D'ORGANISATION DES 20 KM DE TOURS</t>
  </si>
  <si>
    <t>PRESTATIONS DE SERVICES AYANT POUR OBJET DE PARTICIPER A LA PROMOTION DE L’IMAGE DE TOURS MÉTROPOLE VAL DE LOIRE LORS DE LA MANIFESTATION « PARIS-TOURS » ANNEE 2023</t>
  </si>
  <si>
    <t>23060A01</t>
  </si>
  <si>
    <t xml:space="preserve">AMAURY SPORT ORGANISATION </t>
  </si>
  <si>
    <t>23061A01</t>
  </si>
  <si>
    <t>Groupement de commandes pour des travaux de signalisation horizontale</t>
  </si>
  <si>
    <t>23061A02</t>
  </si>
  <si>
    <t>23061A03</t>
  </si>
  <si>
    <t>Communes Sud Loire (avec Tours Nord) hors RD37, RD88, RD751, RD801, RD910 et RD938 et RD943</t>
  </si>
  <si>
    <t>Périphérique sur les RD37, RD88, RD751, RD801, RD910, RD938 et RD943</t>
  </si>
  <si>
    <t>Communes Nord Loire (hors Tours) hors RD37, RD88, RD751, RD910, RD938 et RD943</t>
  </si>
  <si>
    <t>SARL AZ EQUIPEMENT</t>
  </si>
  <si>
    <t>SAS ESVIA</t>
  </si>
  <si>
    <t>Maxi: 1 200 000,00 €</t>
  </si>
  <si>
    <t>Maxi: 4 400 000,00 €</t>
  </si>
  <si>
    <t>23062A01</t>
  </si>
  <si>
    <t>Travaux de régénération des forages géothermiques de la piscine de Saint-Avertin</t>
  </si>
  <si>
    <t>SADE - CGTH</t>
  </si>
  <si>
    <t>23063A01</t>
  </si>
  <si>
    <r>
      <rPr>
        <b/>
        <u/>
        <sz val="11"/>
        <color theme="1"/>
        <rFont val="Calibri"/>
        <family val="2"/>
        <scheme val="minor"/>
      </rPr>
      <t xml:space="preserve">Marché subséquent n °35  à l'AC2001A1 
</t>
    </r>
    <r>
      <rPr>
        <sz val="11"/>
        <color theme="1"/>
        <rFont val="Calibri"/>
        <family val="2"/>
        <scheme val="minor"/>
      </rPr>
      <t xml:space="preserve">Itinéraire cyclable n° 4 bis. Reprise du giratoire Albaladejo pour assurer la continuité cyclable. </t>
    </r>
  </si>
  <si>
    <t>23064A01</t>
  </si>
  <si>
    <t>Gestion de la plateforme de compostage des déchets végétaux du Bois des Hâtes à Saint Avertin</t>
  </si>
  <si>
    <t>SEDE</t>
  </si>
  <si>
    <t>23064A02</t>
  </si>
  <si>
    <t>Animations pédagogiques</t>
  </si>
  <si>
    <t>Gestion globale de la plateforme de compostage</t>
  </si>
  <si>
    <t>PRESTATIONS DE COLLECTE, TRAITEMENT ET RECYCLAGE DES DECHETS POUR LE GROUPEMENT DE COMMANDES DE TOURS METROPOLE ET LA VILLE DE TOURS</t>
  </si>
  <si>
    <t>Palette bois</t>
  </si>
  <si>
    <t>23065A03</t>
  </si>
  <si>
    <t>23065A02</t>
  </si>
  <si>
    <t>Bois de classe B</t>
  </si>
  <si>
    <t>23065A05</t>
  </si>
  <si>
    <t>PAPREC GRAND OUEST</t>
  </si>
  <si>
    <t>SARP OSIS OUEST</t>
  </si>
  <si>
    <t>23066A11</t>
  </si>
  <si>
    <t>PRESTATIONS D’ENTRETIEN DES AMÉNAGEMENTS PAYSAGERS MÉTROPOLITAINS ET COMMUNAUX (2 lots concernés)</t>
  </si>
  <si>
    <t>23066A21</t>
  </si>
  <si>
    <t>Territoire de Tours-La Riche-Berthenay-Saint Genouph</t>
  </si>
  <si>
    <t>Direction déchets et propreté-déchetteries métropolitaines</t>
  </si>
  <si>
    <t>POLYSAPRO</t>
  </si>
  <si>
    <t>23067A01</t>
  </si>
  <si>
    <t>ROCHECORBON - Requalification des espaces extérieurs "Le Moulin / Le Pré de la Tour / FPA rue du Moulin
(Val Touraine Habitat)</t>
  </si>
  <si>
    <t>23067A02</t>
  </si>
  <si>
    <t>MONROSEAU</t>
  </si>
  <si>
    <t>23068A01</t>
  </si>
  <si>
    <t>TPPL</t>
  </si>
  <si>
    <t>23069A01</t>
  </si>
  <si>
    <t>ETUDE DE FAISABILITE DE REDUCTION DU DEBORDEMENT DU RUISSEAU « DE MAYMONI » SUR LA COMMUNE DE FONDETTES</t>
  </si>
  <si>
    <t>Fourniture de matériels de premiers secours pour adultes et enfants ainsi que l'achat et la maintenance de défribillateurs neufs et existants</t>
  </si>
  <si>
    <t>Fourniture de produits de premiers secours pour adultes</t>
  </si>
  <si>
    <t>FRANCE NIER</t>
  </si>
  <si>
    <t>Fourniture de produits de premiers secours pour enfants</t>
  </si>
  <si>
    <t>EBONY</t>
  </si>
  <si>
    <t>23070A01</t>
  </si>
  <si>
    <t>23070A02</t>
  </si>
  <si>
    <t>23071A01</t>
  </si>
  <si>
    <t>Mission de contrôle technique à réaliser dans le cadre de l’opération de construction d’un bâtiment d’accueil et de restauration labellisé Passivhaus et de réhabilitation de bâtiments du CFA à Tours</t>
  </si>
  <si>
    <t>SOCOTEC</t>
  </si>
  <si>
    <t>23005B01</t>
  </si>
  <si>
    <t>TRAVAUX DE RENOVATION DES PRETRAITEMENTS DE LA STATION D'EPURATION DE GLATINET A JOUE LES TOURS</t>
  </si>
  <si>
    <t>SAUR</t>
  </si>
  <si>
    <t>23072A01</t>
  </si>
  <si>
    <t>IMC CENTRE / ISI</t>
  </si>
  <si>
    <t>23073A01</t>
  </si>
  <si>
    <t>RUE CHAMBERT ET RUE BOILEAU DESPREAUX : DISSIMULATION DES RESEAUX ELECTRIQUES TELEPHONIQUES ET ECLAIRAGE PUBLIC</t>
  </si>
  <si>
    <t>23074A01</t>
  </si>
  <si>
    <t>SEMAT</t>
  </si>
  <si>
    <t>Maxi: 10 000,00 €</t>
  </si>
  <si>
    <t>Maxi: 250,00 €</t>
  </si>
  <si>
    <t>23006B01</t>
  </si>
  <si>
    <t>Maintenance des équipements de marque Huber Technology sur la station des eaux usées de la Grange David à la Riche</t>
  </si>
  <si>
    <t>HUBER TECHNOLOGY</t>
  </si>
  <si>
    <t xml:space="preserve">Maxi: 201 000,00 € </t>
  </si>
  <si>
    <t>23075A01</t>
  </si>
  <si>
    <t>Fourniture de matériels de menuiserie, plomberie, vitrerie - Fourniture de matériaux pour l'entretien de bâtiments et produits divers nécessaires à la maintenance des bâtiments</t>
  </si>
  <si>
    <t>Fourniture de bois pour menuiserie (avivé) et panneaux décoratifs et bois brut) et de produits divers nécessaires à la maintenance des bâtiments</t>
  </si>
  <si>
    <t>PANOFRANCE</t>
  </si>
  <si>
    <t>23075A04</t>
  </si>
  <si>
    <t>23075A05</t>
  </si>
  <si>
    <t>23075A06</t>
  </si>
  <si>
    <t>23075A07</t>
  </si>
  <si>
    <t>SUNCLEAR</t>
  </si>
  <si>
    <t>MARTIN HEULIN</t>
  </si>
  <si>
    <t>LEGALLAIS</t>
  </si>
  <si>
    <t>GARDEN</t>
  </si>
  <si>
    <t>Plastiques industriels (pmma, pvc, polycarbonate) et de produits divers nécessaires à la maintenance de bâtiments</t>
  </si>
  <si>
    <t>Chauffe-eau électriques, Equipements sanitaires et de produits divers nécessaires à la maintenance de bâtiments</t>
  </si>
  <si>
    <t>Robinetterie et de produits divers nécessaires à la maintenance de bâtiments</t>
  </si>
  <si>
    <t>Matériels d’arrosage et de produits divers nécessaires à la maintenance des réseaux d’arrosage</t>
  </si>
  <si>
    <t>Maxi: 2 000 000,00 €</t>
  </si>
  <si>
    <t>Maxi: 40 000,00 €</t>
  </si>
  <si>
    <t>23076A01</t>
  </si>
  <si>
    <r>
      <rPr>
        <b/>
        <u/>
        <sz val="11"/>
        <color theme="1"/>
        <rFont val="Calibri"/>
        <family val="2"/>
        <scheme val="minor"/>
      </rPr>
      <t xml:space="preserve">Marché subséquent n°37 à l'AC2001A1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Aménagement de la VC6 à Druye / Villandry issu de l'accord-cadre "Travaux de requalification, réhabilitation ou de création de voirie supérieurs à 50 000 € HTet les travaux des ex voiries départementales en 2x2 voies"</t>
    </r>
  </si>
  <si>
    <r>
      <rPr>
        <b/>
        <u/>
        <sz val="11"/>
        <color theme="1"/>
        <rFont val="Calibri"/>
        <family val="2"/>
        <scheme val="minor"/>
      </rPr>
      <t xml:space="preserve">Marché subséquent n°36 à l'AC2001A1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Création d’une aire de camping-cars et aménagement d’une aire de collecte des ordures ménagères à Saint Avertin</t>
    </r>
  </si>
  <si>
    <t>23077A01</t>
  </si>
  <si>
    <t>Location de véhicules, d'engins et de matériels pour les réceptions et évènements de la Ville de Tours et de Tours Métropole Val de Loire</t>
  </si>
  <si>
    <t>Location avec chauffeur de véhicules et d'engins de chantier</t>
  </si>
  <si>
    <t>HUBERT ET FILS</t>
  </si>
  <si>
    <t>Marché entretien Benne</t>
  </si>
  <si>
    <t>maxi: 10 000,00 €</t>
  </si>
  <si>
    <t>maxi: 20 000,00 €</t>
  </si>
  <si>
    <t>ISL INGENIERIE</t>
  </si>
  <si>
    <t>Déchets industriels banals et produits dangereux</t>
  </si>
  <si>
    <t>23078A01</t>
  </si>
  <si>
    <t>Marché subséquent à l'AC2001A1                                                          Travaux de déminéralisation de la place Pilorget à Tours</t>
  </si>
  <si>
    <t>Maxi: 50 000,00 €</t>
  </si>
  <si>
    <t>23079A01</t>
  </si>
  <si>
    <t>MISSION D’ACCOMPAGNEMENT A L’ELABORATION DU NOUVEAU CONTRAT DE VILLE DE TOURS METROPOLE VAL DE LOIRE</t>
  </si>
  <si>
    <t>Inspection des ouvrages d’art métropolitains pour l’année 2023</t>
  </si>
  <si>
    <t>FMVT Conseils</t>
  </si>
  <si>
    <t xml:space="preserve">Fourniture de gazons, produits phytosanitaires et engrais </t>
  </si>
  <si>
    <t>TOURAINE ESPACES VERTS</t>
  </si>
  <si>
    <t>Semences de gazons rustiques et d’ornement, gazon de placage</t>
  </si>
  <si>
    <t>23080A02</t>
  </si>
  <si>
    <t>23080A03</t>
  </si>
  <si>
    <t>Fongicides, insecticides et autres produits</t>
  </si>
  <si>
    <t>CAAHMRO</t>
  </si>
  <si>
    <t>23080A04</t>
  </si>
  <si>
    <t>Désherbants</t>
  </si>
  <si>
    <t>ETUDE DISTRIBUTION PINETEAU</t>
  </si>
  <si>
    <t>23080A05</t>
  </si>
  <si>
    <t>Engrais pour production florale, espaces verts et terrains sportifs et assisgance</t>
  </si>
  <si>
    <t>23080A06</t>
  </si>
  <si>
    <t>Mysorhization</t>
  </si>
  <si>
    <t>23007B01</t>
  </si>
  <si>
    <t>Maintenance de compresseurs et surpresseurs pour le service assainissement</t>
  </si>
  <si>
    <t>EI-TEM</t>
  </si>
  <si>
    <t>23081A02</t>
  </si>
  <si>
    <t>Fourniture et acheminement d'électricité et services associés</t>
  </si>
  <si>
    <t>supérieur à 36kVA</t>
  </si>
  <si>
    <t>23081A03</t>
  </si>
  <si>
    <t>23081A04</t>
  </si>
  <si>
    <t>&lt;36kVA</t>
  </si>
  <si>
    <t>23006E01</t>
  </si>
  <si>
    <t>Mission de maîtrise d’œuvre pour la réalisation d’une usine de traitement d’eau potable sur la Commune de Saint Cyr sur Loire / Site de la Ménardière</t>
  </si>
  <si>
    <t>CABINET MERLIN / ATELIER ALAIN GOURDON / SAFEGE</t>
  </si>
  <si>
    <t>TOTAL ENERGIE</t>
  </si>
  <si>
    <t>Tri et valorisation des déchets inertes collectés dans les déchèteries de Tours Métropole Val de Loire</t>
  </si>
  <si>
    <t>23083A03</t>
  </si>
  <si>
    <t>Tri et valorisation des gravats collectés dans les déchèteries du nord de la Métropole</t>
  </si>
  <si>
    <t>SARL COVALI</t>
  </si>
  <si>
    <t>Tri et valorisation des gravats collectés dans les déchèteries du SUD de la Métropole</t>
  </si>
  <si>
    <t>23084A01</t>
  </si>
  <si>
    <t>C2 STEP GRANGE DAVID (MS2)</t>
  </si>
  <si>
    <t>VOLTERRES</t>
  </si>
  <si>
    <t>23085A01</t>
  </si>
  <si>
    <t>Collecte des points d'apport volontaire destinés à la collecte des ordures ménagères résiduelles et de la collecte sélective sur le territoire de Tours Métropole Val de Loire 2024 à 2027</t>
  </si>
  <si>
    <t>OURRY</t>
  </si>
  <si>
    <t>23008B01</t>
  </si>
  <si>
    <t>Suivi agronomique, environnemental et logistique des boues issues de la station d'épuration des eaux usées de la Grange David - Années 2024 à 2028</t>
  </si>
  <si>
    <t>Acquisition de matériels de voirie</t>
  </si>
  <si>
    <t>23087A05</t>
  </si>
  <si>
    <t>Plaque vibrante, Cylindre vibrant auto tracté</t>
  </si>
  <si>
    <t>AEB</t>
  </si>
  <si>
    <t>23087A08</t>
  </si>
  <si>
    <t>Acquistion de matériels de voirie</t>
  </si>
  <si>
    <t>Utilitaire simple cabine</t>
  </si>
  <si>
    <t>BOISSEAU</t>
  </si>
  <si>
    <t>23009B01</t>
  </si>
  <si>
    <t>EXPLOITATION D'INFRASTRUCTURES ET D’INSTALLATIONS D'ASSAINISSEMENT SUR DES COMMUNES METROPOLITAINES</t>
  </si>
  <si>
    <t xml:space="preserve">Ballan-Miré, Berthenay, Joué-les-Tours, Druye, Savonnières et Villandry </t>
  </si>
  <si>
    <t>23009B02</t>
  </si>
  <si>
    <t xml:space="preserve"> Luynes et Saint-Etienne-de-Chigny </t>
  </si>
  <si>
    <t>23009B03</t>
  </si>
  <si>
    <t>Chanceaux-sur –Choisille, Parçay-Meslay et Rochecorbon</t>
  </si>
  <si>
    <t>VEOLIA EAU</t>
  </si>
  <si>
    <t>23083A02</t>
  </si>
  <si>
    <t>23082A01</t>
  </si>
  <si>
    <t>Mission de gestion et d'animation de MAME, cité de la création et de l'innovation</t>
  </si>
  <si>
    <t>BUROSTATION / WESPRINT</t>
  </si>
  <si>
    <t>23088A01</t>
  </si>
  <si>
    <t>MISSIONS DE COORDINATION SPS DE NIVEAUX 2 ET 3 ET REDACTION, SUIVI DE PLANS DE PREVENTION DES RISQUES.</t>
  </si>
  <si>
    <t xml:space="preserve">La Membrolle-sur-Choisille, Saint-Cyr-sur-Loire, Saint-Avertin et Tours - (hors bâtiments) </t>
  </si>
  <si>
    <t>BUREAU VERITAS CONSTRUCTION</t>
  </si>
  <si>
    <t>23088A02</t>
  </si>
  <si>
    <t>Saint-Etienne-de-Chigny, Luynes, Fondettes, Mettray, Chanceaux-sur-Choisille, Notre-Dame-d'Oë, Parçay-Meslay, Rochecorbon, Villandry, Savonnières, Druye, Berthenay, Saint-Genouph, La Riche, Ballan-Miré, Joué-lès-Tours, Chambray-lès-Tours, Saint-Pierre-des-Corps (hors bâtiments)</t>
  </si>
  <si>
    <t>BATEC CSPS</t>
  </si>
  <si>
    <t>23088A03</t>
  </si>
  <si>
    <t>Les bâtiments de la Ville de Tours, de la Ville de Saint-Cyr-sur-Loire et de la Métropole</t>
  </si>
  <si>
    <t>UMAN CONTROL</t>
  </si>
  <si>
    <t>Maxi: 5 600 000,00 €</t>
  </si>
  <si>
    <t>23089A01</t>
  </si>
  <si>
    <t>Marché de maîtrise d'œuvre pour les travaux d'aménagement des rues de Frasne, du Château d'Eau et de la Mairie</t>
  </si>
  <si>
    <t>LEPINE TP / BEMWWOD</t>
  </si>
  <si>
    <t>23090A01</t>
  </si>
  <si>
    <t>MISSIONS DE REFERENT DE PARCOURS D'INSERTION PROFESSIONNELLE DES PUBLICS CONCERNES PAR LE PLIE, DE CHARGE DE RELATION D'ENTREPRISE, DE GESTIONNAIRE DE PARCOURS - 2024-2027</t>
  </si>
  <si>
    <t>Mission de référence de parcours pour les communes suivantes : Joué-lès-Tours, Chambray-lès-Tours, Ballan-Miré, Druye, Savonnières, Villandry</t>
  </si>
  <si>
    <t>23090A02</t>
  </si>
  <si>
    <t>Mission de référence de parcours pour les communes suivantes : Saint-Avertin, Saint-Pierre-des-Corps, quartier des Fontaines-Tours</t>
  </si>
  <si>
    <t>23090A03</t>
  </si>
  <si>
    <t>Mission de réferences de parcours pour les communes suivantes : Tours-Ouest, la Riche, Saint Genouph, Fondettes, Berthenay, Saint Etienne de Chigny, Luynes</t>
  </si>
  <si>
    <t>23090A04</t>
  </si>
  <si>
    <t>Mission de référence de parcours pour la commune de Tours centre (quartier du Sanitas)</t>
  </si>
  <si>
    <t>23090A05</t>
  </si>
  <si>
    <t>Mission de référence de parcours pour les communes suivantes : Tours-Nord, Saint Cyr-sur-Loire, Notre Dame d'Oé, Mettray, La Membrolle-sur-CHoisille, Chanceaux-sur-Choisille, Rochecorbon, Parçay-Meslay</t>
  </si>
  <si>
    <t>23090A06</t>
  </si>
  <si>
    <t>Mission de chargé de relation entreprises (CRE) Chargé de relations entreprises / industries</t>
  </si>
  <si>
    <t>23090A07</t>
  </si>
  <si>
    <t>Missions de chargé de relation entreprises (CRE) chargé de relations artisanat</t>
  </si>
  <si>
    <t>23090A08</t>
  </si>
  <si>
    <t>Mission de gestionnaire de parcours</t>
  </si>
  <si>
    <t>Association Tourangelle des centres sociaux</t>
  </si>
  <si>
    <t>CREPI Touraine</t>
  </si>
  <si>
    <t>ASSOCIATION DES USAGERS DES CENTRES GIRAUDEAU ET MARYSE BASTIE</t>
  </si>
  <si>
    <t>CISPEO</t>
  </si>
  <si>
    <t>Chambre de commerce et d'industrie Touraine</t>
  </si>
  <si>
    <t>CHAMBRE DE METIERS ET DE L'ARTISANAT D'INDRE ET LOIRE</t>
  </si>
  <si>
    <t>23091A01</t>
  </si>
  <si>
    <t>Commune de Parçay-Meslay - Construction d'un équipement sportif - Travaux de charpente, menuiseries, couverture</t>
  </si>
  <si>
    <t>2.1</t>
  </si>
  <si>
    <t>Charpente - MOB - Traitement des façades - Menuiseries extérieures</t>
  </si>
  <si>
    <t>U.T.B.</t>
  </si>
  <si>
    <t>23091A02</t>
  </si>
  <si>
    <t>23091A03</t>
  </si>
  <si>
    <t>2.2</t>
  </si>
  <si>
    <t>2.3</t>
  </si>
  <si>
    <t>Couverture - Etanchéité</t>
  </si>
  <si>
    <t>SMAC</t>
  </si>
  <si>
    <t>Couverture et façades en toile</t>
  </si>
  <si>
    <t>ACS PRODUCTION</t>
  </si>
  <si>
    <t>Prestations de soins vétérinaires (relance)</t>
  </si>
  <si>
    <t>Ovins et Caprins</t>
  </si>
  <si>
    <t>CLINIQUE VETERINAIRE DE LA MANSE</t>
  </si>
  <si>
    <t>23092A02</t>
  </si>
  <si>
    <t>Equidés</t>
  </si>
  <si>
    <t>23092A03</t>
  </si>
  <si>
    <t>23093A01</t>
  </si>
  <si>
    <t>Exploitation du système de défense extérieure contre l'incendie sur le territoire de TMVL</t>
  </si>
  <si>
    <t>SCA VEOLIA EAU COMPAGNIE GENERALE DES EAUX</t>
  </si>
  <si>
    <t>23094A01</t>
  </si>
  <si>
    <t>FACTORYZ</t>
  </si>
  <si>
    <t xml:space="preserve">Maxi : 300 000,00 € </t>
  </si>
  <si>
    <t>Maxi: 400 000,00 €</t>
  </si>
  <si>
    <t>23095A01</t>
  </si>
  <si>
    <t>PRESTATION DE COLLECTE ET TRAITEMENT DES DECHETS MENAGERS A RISQUES DEPOSES DANS LES DECHETERIES DE TOURS METROPOLE VAL DE LOIRE ET SITES ASSIMILES 2024-2027</t>
  </si>
  <si>
    <t>Collecte, transport et traitement des Déchets Diffus Spécifiques (DDS)</t>
  </si>
  <si>
    <t>PAPREC RECYDIS</t>
  </si>
  <si>
    <t>23095A02</t>
  </si>
  <si>
    <t>Collecte, transport et traitement des Déchets d’Activités de Soins à Risque Infectieux (DASRI)</t>
  </si>
  <si>
    <t>PROSERVE DASRI</t>
  </si>
  <si>
    <t>23095A03</t>
  </si>
  <si>
    <t>Collecte, transport et traitement des Extincteurs</t>
  </si>
  <si>
    <t>ONCIDIS ENVIRONNEMENT</t>
  </si>
  <si>
    <t>23096A01</t>
  </si>
  <si>
    <t>SERVICES D'ASSURANCES RESPONSABILITE ET RISQUES ANNEXES POUR LES BESOINS DE TOURS METROPOLE VAL DE LOIRE</t>
  </si>
  <si>
    <t>PARIS NORD ASSURANCES SERVICES / AREAS DOMMAGES</t>
  </si>
  <si>
    <t>PLATEFORME HUB ECO SUR LE TERRITOIRE DE TOURS METROPOLE VAL DE LOIRE : MISE A DISPOSITION, MAINTENANCE, HEBERGEMENT DES DONNEES ET ACCOMPAGNEMENT DES DEVELOPPEURS ECONOMIQUE-2024 A 2026</t>
  </si>
  <si>
    <t>W86TP</t>
  </si>
  <si>
    <t>23097A01</t>
  </si>
  <si>
    <t>Maintenance des installations d'éclairage public de la ligne A du tramway, du Boulevard Périphérique, des sites privés métropolitains et des parcs d'activité économiques.</t>
  </si>
  <si>
    <t>Maxi: 500 000,00 €</t>
  </si>
  <si>
    <t>23010B01</t>
  </si>
  <si>
    <t>MAINTENANCE DE COMPRESSEURS ET SURPRESSEURS POUR LE SERVICE ASSAINISSEMENT RELANCE LOT 1</t>
  </si>
  <si>
    <t>SUDAC AIR SERVICE</t>
  </si>
  <si>
    <t>Maintenance des compresseurs de la centrale d'air comprimé</t>
  </si>
  <si>
    <t>Mini: 20 000,00 € 
Maxi: 150 000,00 €</t>
  </si>
  <si>
    <t>23098A01</t>
  </si>
  <si>
    <t>PRESTATIONS DE COLLECTE, TRAITEMENT ET RECYCLAGE DES DECHETS POUR LE GROUPEMENT DE COMMANDES DE TOURS METROPOLE ET LA VILLE DE TOURS - RELANCE LOT 1</t>
  </si>
  <si>
    <t>Métaux</t>
  </si>
  <si>
    <t>J. MENUT</t>
  </si>
  <si>
    <t>Maxi : 700 000,00 €</t>
  </si>
  <si>
    <t>Maxi : 6 000,00 €</t>
  </si>
  <si>
    <t>Maxi : 50 000,00 €</t>
  </si>
  <si>
    <t>Maxi : 55 000 €</t>
  </si>
  <si>
    <t>287 429,58 € TTC</t>
  </si>
  <si>
    <t>Maxi 560 000</t>
  </si>
  <si>
    <t>Maxi 720 000</t>
  </si>
  <si>
    <t>Maxi 640 000</t>
  </si>
  <si>
    <t>Maxi 160 000</t>
  </si>
  <si>
    <t>Maxi 240 000</t>
  </si>
  <si>
    <t>MONTANT HT
SI AC := maxi 
Si avec tranches, indiquer montant total (pas de décomposition par tranche)</t>
  </si>
  <si>
    <t>Maxi : 40 000 000,00 €</t>
  </si>
  <si>
    <t xml:space="preserve">Maxi : 40 000 000,00 € </t>
  </si>
  <si>
    <t xml:space="preserve">Maxi: 1 120 000,00 € </t>
  </si>
  <si>
    <t>Maxi: 3 200 000,00 €</t>
  </si>
  <si>
    <t>Maxi: 2 640 000,00 €</t>
  </si>
  <si>
    <t>Maxi: 480 000,00 €</t>
  </si>
  <si>
    <t xml:space="preserve">Maxi: 160 000 € </t>
  </si>
  <si>
    <t>Maxi 400 000,00 € HT</t>
  </si>
  <si>
    <t>Maxi 320 000,00 €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</si>
</sst>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_-* #,##0.00\ [$€]_-;\-* #,##0.00\ [$€]_-;_-* &quot;-&quot;??\ [$€]_-;_-@_-"/>
    <numFmt numFmtId="166" formatCode="#,##0.00\ &quot;€&quot;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Trebuchet MS"/>
      <family val="2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/>
    <xf numFmtId="0" fontId="3" fillId="0" borderId="0" xfId="0" applyFont="1"/>
    <xf numFmtId="0" fontId="3" fillId="0" borderId="0" xfId="0" applyFont="1" applyFill="1" applyBorder="1"/>
    <xf numFmtId="0" fontId="4" fillId="0" borderId="1" xfId="3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left" vertical="top" wrapText="1"/>
    </xf>
    <xf numFmtId="14" fontId="3" fillId="0" borderId="1" xfId="0" applyNumberFormat="1" applyFont="1" applyFill="1" applyBorder="1" applyAlignment="1">
      <alignment horizontal="left" vertical="top" wrapText="1"/>
    </xf>
    <xf numFmtId="166" fontId="3" fillId="0" borderId="1" xfId="0" applyNumberFormat="1" applyFont="1" applyFill="1" applyBorder="1" applyAlignment="1">
      <alignment horizontal="left" vertical="top" wrapText="1"/>
    </xf>
    <xf numFmtId="0" fontId="9" fillId="0" borderId="1" xfId="3" applyFont="1" applyFill="1" applyBorder="1" applyAlignment="1">
      <alignment horizontal="left" vertical="top" wrapText="1"/>
    </xf>
    <xf numFmtId="1" fontId="8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14" fontId="8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1" fontId="1" fillId="0" borderId="1" xfId="0" applyNumberFormat="1" applyFont="1" applyFill="1" applyBorder="1" applyAlignment="1">
      <alignment horizontal="left" vertical="top" wrapText="1"/>
    </xf>
    <xf numFmtId="14" fontId="1" fillId="0" borderId="1" xfId="0" applyNumberFormat="1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left" vertical="top" wrapText="1"/>
    </xf>
    <xf numFmtId="166" fontId="8" fillId="0" borderId="1" xfId="0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1" fontId="10" fillId="0" borderId="1" xfId="0" applyNumberFormat="1" applyFont="1" applyFill="1" applyBorder="1" applyAlignment="1">
      <alignment horizontal="left" vertical="top" wrapText="1"/>
    </xf>
    <xf numFmtId="14" fontId="10" fillId="0" borderId="1" xfId="0" applyNumberFormat="1" applyFont="1" applyFill="1" applyBorder="1" applyAlignment="1">
      <alignment horizontal="left" vertical="top" wrapText="1"/>
    </xf>
    <xf numFmtId="4" fontId="10" fillId="0" borderId="1" xfId="0" applyNumberFormat="1" applyFont="1" applyFill="1" applyBorder="1" applyAlignment="1">
      <alignment horizontal="left" vertical="top" wrapText="1"/>
    </xf>
    <xf numFmtId="0" fontId="16" fillId="0" borderId="1" xfId="3" applyFont="1" applyFill="1" applyBorder="1" applyAlignment="1">
      <alignment horizontal="left" vertical="top" wrapText="1"/>
    </xf>
    <xf numFmtId="1" fontId="15" fillId="0" borderId="1" xfId="0" applyNumberFormat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14" fontId="15" fillId="0" borderId="1" xfId="0" applyNumberFormat="1" applyFont="1" applyFill="1" applyBorder="1" applyAlignment="1">
      <alignment horizontal="left" vertical="top" wrapText="1"/>
    </xf>
    <xf numFmtId="166" fontId="15" fillId="0" borderId="1" xfId="0" applyNumberFormat="1" applyFont="1" applyFill="1" applyBorder="1" applyAlignment="1">
      <alignment horizontal="left" vertical="top" wrapText="1"/>
    </xf>
    <xf numFmtId="0" fontId="19" fillId="0" borderId="1" xfId="3" applyFont="1" applyFill="1" applyBorder="1" applyAlignment="1">
      <alignment horizontal="left" vertical="top" wrapText="1"/>
    </xf>
    <xf numFmtId="1" fontId="18" fillId="0" borderId="1" xfId="0" applyNumberFormat="1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top" wrapText="1"/>
    </xf>
    <xf numFmtId="14" fontId="18" fillId="0" borderId="1" xfId="0" applyNumberFormat="1" applyFont="1" applyFill="1" applyBorder="1" applyAlignment="1">
      <alignment horizontal="left" vertical="top" wrapText="1"/>
    </xf>
    <xf numFmtId="166" fontId="18" fillId="0" borderId="1" xfId="0" applyNumberFormat="1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left" vertical="top" wrapText="1"/>
    </xf>
    <xf numFmtId="1" fontId="22" fillId="0" borderId="1" xfId="0" applyNumberFormat="1" applyFont="1" applyFill="1" applyBorder="1" applyAlignment="1">
      <alignment horizontal="left" vertical="top" wrapText="1"/>
    </xf>
    <xf numFmtId="14" fontId="22" fillId="0" borderId="1" xfId="0" applyNumberFormat="1" applyFont="1" applyFill="1" applyBorder="1" applyAlignment="1">
      <alignment horizontal="left" vertical="top" wrapText="1"/>
    </xf>
    <xf numFmtId="4" fontId="22" fillId="0" borderId="1" xfId="0" applyNumberFormat="1" applyFont="1" applyFill="1" applyBorder="1" applyAlignment="1">
      <alignment horizontal="left" vertical="top" wrapText="1"/>
    </xf>
    <xf numFmtId="0" fontId="24" fillId="0" borderId="1" xfId="3" applyFont="1" applyFill="1" applyBorder="1" applyAlignment="1">
      <alignment horizontal="left" vertical="top" wrapText="1"/>
    </xf>
    <xf numFmtId="1" fontId="23" fillId="0" borderId="1" xfId="0" applyNumberFormat="1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top" wrapText="1"/>
    </xf>
    <xf numFmtId="14" fontId="23" fillId="0" borderId="1" xfId="0" applyNumberFormat="1" applyFont="1" applyFill="1" applyBorder="1" applyAlignment="1">
      <alignment horizontal="left" vertical="top" wrapText="1"/>
    </xf>
    <xf numFmtId="166" fontId="23" fillId="0" borderId="1" xfId="0" applyNumberFormat="1" applyFont="1" applyFill="1" applyBorder="1" applyAlignment="1">
      <alignment horizontal="left" vertical="top" wrapText="1"/>
    </xf>
    <xf numFmtId="0" fontId="27" fillId="0" borderId="1" xfId="3" applyFont="1" applyFill="1" applyBorder="1" applyAlignment="1">
      <alignment horizontal="left" vertical="top" wrapText="1"/>
    </xf>
    <xf numFmtId="1" fontId="26" fillId="0" borderId="1" xfId="0" applyNumberFormat="1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left" vertical="top" wrapText="1"/>
    </xf>
    <xf numFmtId="14" fontId="26" fillId="0" borderId="1" xfId="0" applyNumberFormat="1" applyFont="1" applyFill="1" applyBorder="1" applyAlignment="1">
      <alignment horizontal="left" vertical="top" wrapText="1"/>
    </xf>
    <xf numFmtId="166" fontId="26" fillId="0" borderId="1" xfId="0" applyNumberFormat="1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166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14" fontId="0" fillId="0" borderId="1" xfId="0" applyNumberFormat="1" applyFont="1" applyFill="1" applyBorder="1" applyAlignment="1">
      <alignment horizontal="left" vertical="top" wrapText="1"/>
    </xf>
    <xf numFmtId="166" fontId="0" fillId="0" borderId="1" xfId="0" quotePrefix="1" applyNumberFormat="1" applyFont="1" applyFill="1" applyBorder="1" applyAlignment="1">
      <alignment horizontal="left" vertical="top" wrapText="1"/>
    </xf>
    <xf numFmtId="166" fontId="29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4" fontId="5" fillId="0" borderId="1" xfId="0" applyNumberFormat="1" applyFont="1" applyFill="1" applyBorder="1" applyAlignment="1">
      <alignment horizontal="left" vertical="top" wrapText="1"/>
    </xf>
    <xf numFmtId="166" fontId="5" fillId="0" borderId="1" xfId="0" applyNumberFormat="1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166" fontId="0" fillId="0" borderId="1" xfId="0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14" fontId="11" fillId="0" borderId="1" xfId="0" applyNumberFormat="1" applyFont="1" applyFill="1" applyBorder="1" applyAlignment="1">
      <alignment horizontal="left" vertical="top" wrapText="1"/>
    </xf>
    <xf numFmtId="166" fontId="11" fillId="0" borderId="1" xfId="0" applyNumberFormat="1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 shrinkToFit="1"/>
    </xf>
    <xf numFmtId="0" fontId="14" fillId="0" borderId="1" xfId="0" applyFont="1" applyFill="1" applyBorder="1" applyAlignment="1">
      <alignment horizontal="left" vertical="top" wrapText="1"/>
    </xf>
    <xf numFmtId="14" fontId="14" fillId="0" borderId="1" xfId="0" applyNumberFormat="1" applyFont="1" applyFill="1" applyBorder="1" applyAlignment="1">
      <alignment horizontal="left" vertical="top" wrapText="1"/>
    </xf>
    <xf numFmtId="166" fontId="14" fillId="0" borderId="1" xfId="0" applyNumberFormat="1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 wrapText="1"/>
    </xf>
    <xf numFmtId="14" fontId="17" fillId="0" borderId="1" xfId="0" applyNumberFormat="1" applyFont="1" applyFill="1" applyBorder="1" applyAlignment="1">
      <alignment horizontal="left" vertical="top" wrapText="1"/>
    </xf>
    <xf numFmtId="166" fontId="17" fillId="0" borderId="1" xfId="0" applyNumberFormat="1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left" vertical="top" wrapText="1"/>
    </xf>
    <xf numFmtId="14" fontId="20" fillId="0" borderId="1" xfId="0" applyNumberFormat="1" applyFont="1" applyFill="1" applyBorder="1" applyAlignment="1">
      <alignment horizontal="left" vertical="top" wrapText="1"/>
    </xf>
    <xf numFmtId="166" fontId="20" fillId="0" borderId="1" xfId="0" applyNumberFormat="1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top" wrapText="1"/>
    </xf>
    <xf numFmtId="14" fontId="21" fillId="0" borderId="1" xfId="0" applyNumberFormat="1" applyFont="1" applyFill="1" applyBorder="1" applyAlignment="1">
      <alignment horizontal="left" vertical="top" wrapText="1"/>
    </xf>
    <xf numFmtId="166" fontId="21" fillId="0" borderId="1" xfId="0" applyNumberFormat="1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top" wrapText="1"/>
    </xf>
    <xf numFmtId="14" fontId="25" fillId="0" borderId="1" xfId="0" applyNumberFormat="1" applyFont="1" applyFill="1" applyBorder="1" applyAlignment="1">
      <alignment horizontal="left" vertical="top" wrapText="1"/>
    </xf>
    <xf numFmtId="166" fontId="25" fillId="0" borderId="1" xfId="0" applyNumberFormat="1" applyFont="1" applyFill="1" applyBorder="1" applyAlignment="1">
      <alignment horizontal="left" vertical="top" wrapText="1"/>
    </xf>
    <xf numFmtId="0" fontId="28" fillId="0" borderId="1" xfId="0" applyFont="1" applyFill="1" applyBorder="1" applyAlignment="1">
      <alignment horizontal="left" vertical="top"/>
    </xf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</cellXfs>
  <cellStyles count="5">
    <cellStyle name="Euro" xfId="1"/>
    <cellStyle name="Milliers 2" xfId="2"/>
    <cellStyle name="Normal" xfId="0" builtinId="0"/>
    <cellStyle name="Normal 2" xfId="3"/>
    <cellStyle name="Pourcentage 2" xfId="4"/>
  </cellStyles>
  <dxfs count="12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\ &quot;€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FFFF99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4" name="Tableau14" displayName="Tableau14" ref="A1:J269" totalsRowShown="0" headerRowDxfId="11" dataDxfId="10">
  <autoFilter ref="A1:J269"/>
  <sortState ref="A2:J271">
    <sortCondition ref="H1:H271"/>
  </sortState>
  <tableColumns count="10">
    <tableColumn id="1" name="N° MARCHE" dataDxfId="9"/>
    <tableColumn id="5" name="TYPE D'OPERATION" dataDxfId="8"/>
    <tableColumn id="6" name="INTITULE" dataDxfId="7"/>
    <tableColumn id="7" name="N° DU LOT" dataDxfId="6"/>
    <tableColumn id="14" name="INTITULE DU LOT" dataDxfId="5"/>
    <tableColumn id="8" name="ATTRIBUTAIRE" dataDxfId="4"/>
    <tableColumn id="9" name="CODE POSTAL_x000a_(jauneTMVL)" dataDxfId="3"/>
    <tableColumn id="10" name="DATE NOTIF" dataDxfId="2"/>
    <tableColumn id="11" name="DATE DE FIN _x000a_(AC et marché avec durée reconductions comprises)" dataDxfId="1"/>
    <tableColumn id="12" name="MONTANT HT_x000a_SI AC := maxi _x000a_Si avec tranches, indiquer montant total (pas de décomposition par tranche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J269"/>
  <sheetViews>
    <sheetView tabSelected="1" zoomScale="80" zoomScaleNormal="80" workbookViewId="0">
      <pane ySplit="1" topLeftCell="A2" activePane="bottomLeft" state="frozen"/>
      <selection pane="bottomLeft" activeCell="J250" sqref="J250"/>
    </sheetView>
  </sheetViews>
  <sheetFormatPr baseColWidth="10" defaultColWidth="11.44140625" defaultRowHeight="14.4" x14ac:dyDescent="0.3"/>
  <cols>
    <col min="1" max="1" width="15.44140625" style="81" customWidth="1"/>
    <col min="2" max="2" width="17.88671875" style="81" customWidth="1"/>
    <col min="3" max="3" width="51" style="81" customWidth="1"/>
    <col min="4" max="4" width="8.88671875" style="81" customWidth="1"/>
    <col min="5" max="5" width="17.33203125" style="82" customWidth="1"/>
    <col min="6" max="6" width="24.5546875" style="81" customWidth="1"/>
    <col min="7" max="7" width="19" style="81" customWidth="1"/>
    <col min="8" max="9" width="12.5546875" style="81" customWidth="1"/>
    <col min="10" max="10" width="24.6640625" style="81" customWidth="1"/>
    <col min="11" max="16384" width="11.44140625" style="3"/>
  </cols>
  <sheetData>
    <row r="1" spans="1:10" ht="72" x14ac:dyDescent="0.3">
      <c r="A1" s="48" t="s">
        <v>0</v>
      </c>
      <c r="B1" s="48" t="s">
        <v>6</v>
      </c>
      <c r="C1" s="48" t="s">
        <v>1</v>
      </c>
      <c r="D1" s="48" t="s">
        <v>2</v>
      </c>
      <c r="E1" s="48" t="s">
        <v>3</v>
      </c>
      <c r="F1" s="48" t="s">
        <v>4</v>
      </c>
      <c r="G1" s="48" t="s">
        <v>12</v>
      </c>
      <c r="H1" s="49" t="s">
        <v>5</v>
      </c>
      <c r="I1" s="48" t="s">
        <v>11</v>
      </c>
      <c r="J1" s="50" t="s">
        <v>740</v>
      </c>
    </row>
    <row r="2" spans="1:10" ht="43.2" x14ac:dyDescent="0.3">
      <c r="A2" s="51" t="s">
        <v>24</v>
      </c>
      <c r="B2" s="52" t="s">
        <v>8</v>
      </c>
      <c r="C2" s="52" t="s">
        <v>16</v>
      </c>
      <c r="D2" s="52">
        <v>4</v>
      </c>
      <c r="E2" s="52" t="s">
        <v>25</v>
      </c>
      <c r="F2" s="52" t="s">
        <v>88</v>
      </c>
      <c r="G2" s="52">
        <v>37520</v>
      </c>
      <c r="H2" s="53">
        <v>44945</v>
      </c>
      <c r="I2" s="53">
        <v>46406</v>
      </c>
      <c r="J2" s="55" t="s">
        <v>738</v>
      </c>
    </row>
    <row r="3" spans="1:10" ht="43.2" x14ac:dyDescent="0.3">
      <c r="A3" s="51" t="s">
        <v>30</v>
      </c>
      <c r="B3" s="52" t="s">
        <v>8</v>
      </c>
      <c r="C3" s="52" t="s">
        <v>16</v>
      </c>
      <c r="D3" s="52">
        <v>7</v>
      </c>
      <c r="E3" s="52" t="s">
        <v>31</v>
      </c>
      <c r="F3" s="52" t="s">
        <v>21</v>
      </c>
      <c r="G3" s="52">
        <v>37520</v>
      </c>
      <c r="H3" s="53">
        <v>44945</v>
      </c>
      <c r="I3" s="53">
        <v>46406</v>
      </c>
      <c r="J3" s="55" t="s">
        <v>738</v>
      </c>
    </row>
    <row r="4" spans="1:10" ht="43.2" x14ac:dyDescent="0.3">
      <c r="A4" s="51" t="s">
        <v>13</v>
      </c>
      <c r="B4" s="52" t="s">
        <v>8</v>
      </c>
      <c r="C4" s="52" t="s">
        <v>16</v>
      </c>
      <c r="D4" s="52">
        <v>1</v>
      </c>
      <c r="E4" s="52" t="s">
        <v>17</v>
      </c>
      <c r="F4" s="52" t="s">
        <v>18</v>
      </c>
      <c r="G4" s="52">
        <v>37300</v>
      </c>
      <c r="H4" s="53">
        <v>44946</v>
      </c>
      <c r="I4" s="53">
        <v>46407</v>
      </c>
      <c r="J4" s="54" t="s">
        <v>735</v>
      </c>
    </row>
    <row r="5" spans="1:10" ht="43.2" x14ac:dyDescent="0.3">
      <c r="A5" s="51" t="s">
        <v>22</v>
      </c>
      <c r="B5" s="52" t="s">
        <v>8</v>
      </c>
      <c r="C5" s="52" t="s">
        <v>16</v>
      </c>
      <c r="D5" s="52">
        <v>2</v>
      </c>
      <c r="E5" s="52" t="s">
        <v>19</v>
      </c>
      <c r="F5" s="52" t="s">
        <v>18</v>
      </c>
      <c r="G5" s="52">
        <v>37300</v>
      </c>
      <c r="H5" s="53">
        <v>44946</v>
      </c>
      <c r="I5" s="53">
        <v>46407</v>
      </c>
      <c r="J5" s="55" t="s">
        <v>736</v>
      </c>
    </row>
    <row r="6" spans="1:10" ht="57.6" x14ac:dyDescent="0.3">
      <c r="A6" s="51" t="s">
        <v>23</v>
      </c>
      <c r="B6" s="52" t="s">
        <v>8</v>
      </c>
      <c r="C6" s="52" t="s">
        <v>16</v>
      </c>
      <c r="D6" s="52">
        <v>3</v>
      </c>
      <c r="E6" s="52" t="s">
        <v>20</v>
      </c>
      <c r="F6" s="52" t="s">
        <v>21</v>
      </c>
      <c r="G6" s="52">
        <v>37520</v>
      </c>
      <c r="H6" s="53">
        <v>44946</v>
      </c>
      <c r="I6" s="53">
        <v>46407</v>
      </c>
      <c r="J6" s="55" t="s">
        <v>737</v>
      </c>
    </row>
    <row r="7" spans="1:10" ht="57.6" x14ac:dyDescent="0.3">
      <c r="A7" s="51" t="s">
        <v>26</v>
      </c>
      <c r="B7" s="52" t="s">
        <v>8</v>
      </c>
      <c r="C7" s="52" t="s">
        <v>16</v>
      </c>
      <c r="D7" s="52">
        <v>5</v>
      </c>
      <c r="E7" s="52" t="s">
        <v>27</v>
      </c>
      <c r="F7" s="52" t="s">
        <v>18</v>
      </c>
      <c r="G7" s="52">
        <v>37300</v>
      </c>
      <c r="H7" s="53">
        <v>44946</v>
      </c>
      <c r="I7" s="53">
        <v>46407</v>
      </c>
      <c r="J7" s="55" t="s">
        <v>738</v>
      </c>
    </row>
    <row r="8" spans="1:10" ht="43.2" x14ac:dyDescent="0.3">
      <c r="A8" s="51" t="s">
        <v>28</v>
      </c>
      <c r="B8" s="52" t="s">
        <v>8</v>
      </c>
      <c r="C8" s="52" t="s">
        <v>16</v>
      </c>
      <c r="D8" s="52">
        <v>6</v>
      </c>
      <c r="E8" s="52" t="s">
        <v>29</v>
      </c>
      <c r="F8" s="52" t="s">
        <v>18</v>
      </c>
      <c r="G8" s="52">
        <v>37300</v>
      </c>
      <c r="H8" s="53">
        <v>44946</v>
      </c>
      <c r="I8" s="53">
        <v>46407</v>
      </c>
      <c r="J8" s="55" t="s">
        <v>738</v>
      </c>
    </row>
    <row r="9" spans="1:10" ht="43.2" x14ac:dyDescent="0.3">
      <c r="A9" s="51" t="s">
        <v>32</v>
      </c>
      <c r="B9" s="52" t="s">
        <v>8</v>
      </c>
      <c r="C9" s="52" t="s">
        <v>16</v>
      </c>
      <c r="D9" s="52">
        <v>8</v>
      </c>
      <c r="E9" s="52" t="s">
        <v>33</v>
      </c>
      <c r="F9" s="52" t="s">
        <v>18</v>
      </c>
      <c r="G9" s="52">
        <v>37300</v>
      </c>
      <c r="H9" s="53">
        <v>44946</v>
      </c>
      <c r="I9" s="53">
        <v>46407</v>
      </c>
      <c r="J9" s="55" t="s">
        <v>739</v>
      </c>
    </row>
    <row r="10" spans="1:10" ht="43.2" x14ac:dyDescent="0.3">
      <c r="A10" s="51" t="s">
        <v>34</v>
      </c>
      <c r="B10" s="52" t="s">
        <v>8</v>
      </c>
      <c r="C10" s="52" t="s">
        <v>16</v>
      </c>
      <c r="D10" s="52">
        <v>9</v>
      </c>
      <c r="E10" s="52" t="s">
        <v>35</v>
      </c>
      <c r="F10" s="52" t="s">
        <v>18</v>
      </c>
      <c r="G10" s="52">
        <v>37300</v>
      </c>
      <c r="H10" s="53">
        <v>44946</v>
      </c>
      <c r="I10" s="53">
        <v>46407</v>
      </c>
      <c r="J10" s="55" t="s">
        <v>738</v>
      </c>
    </row>
    <row r="11" spans="1:10" ht="57.6" x14ac:dyDescent="0.3">
      <c r="A11" s="51" t="s">
        <v>36</v>
      </c>
      <c r="B11" s="52" t="s">
        <v>8</v>
      </c>
      <c r="C11" s="52" t="s">
        <v>16</v>
      </c>
      <c r="D11" s="52">
        <v>10</v>
      </c>
      <c r="E11" s="52" t="s">
        <v>37</v>
      </c>
      <c r="F11" s="52" t="s">
        <v>18</v>
      </c>
      <c r="G11" s="52">
        <v>37300</v>
      </c>
      <c r="H11" s="53">
        <v>44946</v>
      </c>
      <c r="I11" s="53">
        <v>46407</v>
      </c>
      <c r="J11" s="55" t="s">
        <v>738</v>
      </c>
    </row>
    <row r="12" spans="1:10" ht="86.4" x14ac:dyDescent="0.3">
      <c r="A12" s="51" t="s">
        <v>38</v>
      </c>
      <c r="B12" s="52" t="s">
        <v>8</v>
      </c>
      <c r="C12" s="52" t="s">
        <v>16</v>
      </c>
      <c r="D12" s="52">
        <v>11</v>
      </c>
      <c r="E12" s="52" t="s">
        <v>39</v>
      </c>
      <c r="F12" s="52" t="s">
        <v>18</v>
      </c>
      <c r="G12" s="52">
        <v>37300</v>
      </c>
      <c r="H12" s="53">
        <v>44946</v>
      </c>
      <c r="I12" s="53">
        <v>46407</v>
      </c>
      <c r="J12" s="55" t="s">
        <v>738</v>
      </c>
    </row>
    <row r="13" spans="1:10" ht="39" customHeight="1" x14ac:dyDescent="0.3">
      <c r="A13" s="51" t="s">
        <v>58</v>
      </c>
      <c r="B13" s="52" t="s">
        <v>7</v>
      </c>
      <c r="C13" s="52" t="s">
        <v>59</v>
      </c>
      <c r="D13" s="52">
        <v>1</v>
      </c>
      <c r="E13" s="52" t="s">
        <v>60</v>
      </c>
      <c r="F13" s="52" t="s">
        <v>63</v>
      </c>
      <c r="G13" s="52">
        <v>37510</v>
      </c>
      <c r="H13" s="53">
        <v>44946</v>
      </c>
      <c r="I13" s="53">
        <v>46407</v>
      </c>
      <c r="J13" s="60" t="s">
        <v>87</v>
      </c>
    </row>
    <row r="14" spans="1:10" ht="43.2" x14ac:dyDescent="0.3">
      <c r="A14" s="51" t="s">
        <v>61</v>
      </c>
      <c r="B14" s="56" t="s">
        <v>7</v>
      </c>
      <c r="C14" s="52" t="s">
        <v>59</v>
      </c>
      <c r="D14" s="56">
        <v>2</v>
      </c>
      <c r="E14" s="52" t="s">
        <v>62</v>
      </c>
      <c r="F14" s="56" t="s">
        <v>64</v>
      </c>
      <c r="G14" s="56">
        <v>37510</v>
      </c>
      <c r="H14" s="57">
        <v>44946</v>
      </c>
      <c r="I14" s="57">
        <v>46407</v>
      </c>
      <c r="J14" s="60" t="s">
        <v>87</v>
      </c>
    </row>
    <row r="15" spans="1:10" ht="28.8" x14ac:dyDescent="0.3">
      <c r="A15" s="51" t="s">
        <v>40</v>
      </c>
      <c r="B15" s="56" t="s">
        <v>9</v>
      </c>
      <c r="C15" s="52" t="s">
        <v>41</v>
      </c>
      <c r="D15" s="56"/>
      <c r="E15" s="52"/>
      <c r="F15" s="56" t="s">
        <v>42</v>
      </c>
      <c r="G15" s="56">
        <v>44300</v>
      </c>
      <c r="H15" s="57">
        <v>44956</v>
      </c>
      <c r="I15" s="57">
        <v>46417</v>
      </c>
      <c r="J15" s="58" t="s">
        <v>112</v>
      </c>
    </row>
    <row r="16" spans="1:10" ht="43.2" x14ac:dyDescent="0.3">
      <c r="A16" s="51" t="s">
        <v>50</v>
      </c>
      <c r="B16" s="56" t="s">
        <v>7</v>
      </c>
      <c r="C16" s="52" t="s">
        <v>52</v>
      </c>
      <c r="D16" s="56"/>
      <c r="E16" s="52"/>
      <c r="F16" s="52" t="s">
        <v>51</v>
      </c>
      <c r="G16" s="52">
        <v>37320</v>
      </c>
      <c r="H16" s="57">
        <v>44956</v>
      </c>
      <c r="I16" s="57">
        <v>45016</v>
      </c>
      <c r="J16" s="58">
        <v>231373.53</v>
      </c>
    </row>
    <row r="17" spans="1:10" ht="43.2" x14ac:dyDescent="0.3">
      <c r="A17" s="51" t="s">
        <v>43</v>
      </c>
      <c r="B17" s="56" t="s">
        <v>8</v>
      </c>
      <c r="C17" s="52" t="s">
        <v>44</v>
      </c>
      <c r="D17" s="56">
        <v>1</v>
      </c>
      <c r="E17" s="52" t="s">
        <v>45</v>
      </c>
      <c r="F17" s="56" t="s">
        <v>46</v>
      </c>
      <c r="G17" s="56">
        <v>37000</v>
      </c>
      <c r="H17" s="57">
        <v>44957</v>
      </c>
      <c r="I17" s="56"/>
      <c r="J17" s="58">
        <v>340000</v>
      </c>
    </row>
    <row r="18" spans="1:10" ht="28.8" x14ac:dyDescent="0.3">
      <c r="A18" s="51" t="s">
        <v>47</v>
      </c>
      <c r="B18" s="56" t="s">
        <v>9</v>
      </c>
      <c r="C18" s="52" t="s">
        <v>48</v>
      </c>
      <c r="D18" s="56"/>
      <c r="E18" s="52"/>
      <c r="F18" s="56" t="s">
        <v>49</v>
      </c>
      <c r="G18" s="56">
        <v>75008</v>
      </c>
      <c r="H18" s="57">
        <v>44958</v>
      </c>
      <c r="I18" s="57">
        <v>46388</v>
      </c>
      <c r="J18" s="58">
        <v>1400000</v>
      </c>
    </row>
    <row r="19" spans="1:10" ht="57.6" x14ac:dyDescent="0.3">
      <c r="A19" s="51" t="s">
        <v>66</v>
      </c>
      <c r="B19" s="56" t="s">
        <v>8</v>
      </c>
      <c r="C19" s="52" t="s">
        <v>67</v>
      </c>
      <c r="D19" s="56">
        <v>1</v>
      </c>
      <c r="E19" s="52" t="s">
        <v>69</v>
      </c>
      <c r="F19" s="52" t="s">
        <v>72</v>
      </c>
      <c r="G19" s="52">
        <v>37000</v>
      </c>
      <c r="H19" s="57">
        <v>44960</v>
      </c>
      <c r="I19" s="57">
        <v>46420</v>
      </c>
      <c r="J19" s="58" t="s">
        <v>98</v>
      </c>
    </row>
    <row r="20" spans="1:10" ht="28.8" x14ac:dyDescent="0.3">
      <c r="A20" s="51" t="s">
        <v>14</v>
      </c>
      <c r="B20" s="6" t="s">
        <v>8</v>
      </c>
      <c r="C20" s="7" t="s">
        <v>55</v>
      </c>
      <c r="D20" s="8"/>
      <c r="E20" s="7"/>
      <c r="F20" s="7" t="s">
        <v>56</v>
      </c>
      <c r="G20" s="7">
        <v>44205</v>
      </c>
      <c r="H20" s="9">
        <v>44965</v>
      </c>
      <c r="I20" s="9">
        <v>46426</v>
      </c>
      <c r="J20" s="10" t="s">
        <v>111</v>
      </c>
    </row>
    <row r="21" spans="1:10" ht="28.8" x14ac:dyDescent="0.3">
      <c r="A21" s="51" t="s">
        <v>14</v>
      </c>
      <c r="B21" s="11" t="s">
        <v>8</v>
      </c>
      <c r="C21" s="7" t="s">
        <v>55</v>
      </c>
      <c r="D21" s="12"/>
      <c r="E21" s="13"/>
      <c r="F21" s="13" t="s">
        <v>57</v>
      </c>
      <c r="G21" s="13">
        <v>37230</v>
      </c>
      <c r="H21" s="14">
        <v>44965</v>
      </c>
      <c r="I21" s="14">
        <v>46426</v>
      </c>
      <c r="J21" s="10" t="s">
        <v>111</v>
      </c>
    </row>
    <row r="22" spans="1:10" ht="57.6" x14ac:dyDescent="0.3">
      <c r="A22" s="51" t="s">
        <v>70</v>
      </c>
      <c r="B22" s="56" t="s">
        <v>8</v>
      </c>
      <c r="C22" s="52" t="s">
        <v>71</v>
      </c>
      <c r="D22" s="52">
        <v>2</v>
      </c>
      <c r="E22" s="52" t="s">
        <v>68</v>
      </c>
      <c r="F22" s="52" t="s">
        <v>73</v>
      </c>
      <c r="G22" s="52">
        <v>37000</v>
      </c>
      <c r="H22" s="53">
        <v>44965</v>
      </c>
      <c r="I22" s="53">
        <v>46425</v>
      </c>
      <c r="J22" s="60" t="s">
        <v>99</v>
      </c>
    </row>
    <row r="23" spans="1:10" ht="144" x14ac:dyDescent="0.3">
      <c r="A23" s="51" t="s">
        <v>74</v>
      </c>
      <c r="B23" s="56" t="s">
        <v>10</v>
      </c>
      <c r="C23" s="52" t="s">
        <v>75</v>
      </c>
      <c r="D23" s="52">
        <v>1</v>
      </c>
      <c r="E23" s="52" t="s">
        <v>76</v>
      </c>
      <c r="F23" s="56" t="s">
        <v>79</v>
      </c>
      <c r="G23" s="56">
        <v>45400</v>
      </c>
      <c r="H23" s="57">
        <v>44967</v>
      </c>
      <c r="I23" s="57">
        <v>45016</v>
      </c>
      <c r="J23" s="58">
        <v>6500</v>
      </c>
    </row>
    <row r="24" spans="1:10" ht="158.4" x14ac:dyDescent="0.3">
      <c r="A24" s="51" t="s">
        <v>77</v>
      </c>
      <c r="B24" s="56" t="s">
        <v>10</v>
      </c>
      <c r="C24" s="56" t="s">
        <v>75</v>
      </c>
      <c r="D24" s="56">
        <v>2</v>
      </c>
      <c r="E24" s="52" t="s">
        <v>80</v>
      </c>
      <c r="F24" s="56" t="s">
        <v>82</v>
      </c>
      <c r="G24" s="56">
        <v>37300</v>
      </c>
      <c r="H24" s="57">
        <v>44967</v>
      </c>
      <c r="I24" s="57">
        <v>45016</v>
      </c>
      <c r="J24" s="58">
        <v>11900</v>
      </c>
    </row>
    <row r="25" spans="1:10" ht="129.6" x14ac:dyDescent="0.3">
      <c r="A25" s="51" t="s">
        <v>81</v>
      </c>
      <c r="B25" s="56" t="s">
        <v>10</v>
      </c>
      <c r="C25" s="52" t="s">
        <v>75</v>
      </c>
      <c r="D25" s="56">
        <v>3</v>
      </c>
      <c r="E25" s="52" t="s">
        <v>83</v>
      </c>
      <c r="F25" s="56" t="s">
        <v>82</v>
      </c>
      <c r="G25" s="56">
        <v>37300</v>
      </c>
      <c r="H25" s="57">
        <v>44967</v>
      </c>
      <c r="I25" s="57">
        <v>45016</v>
      </c>
      <c r="J25" s="58">
        <v>15400</v>
      </c>
    </row>
    <row r="26" spans="1:10" ht="129.6" x14ac:dyDescent="0.3">
      <c r="A26" s="51" t="s">
        <v>81</v>
      </c>
      <c r="B26" s="56" t="s">
        <v>10</v>
      </c>
      <c r="C26" s="52" t="s">
        <v>75</v>
      </c>
      <c r="D26" s="56">
        <v>3</v>
      </c>
      <c r="E26" s="52" t="s">
        <v>83</v>
      </c>
      <c r="F26" s="56" t="s">
        <v>79</v>
      </c>
      <c r="G26" s="56">
        <v>45400</v>
      </c>
      <c r="H26" s="57">
        <v>44967</v>
      </c>
      <c r="I26" s="57">
        <v>45016</v>
      </c>
      <c r="J26" s="58">
        <v>16000</v>
      </c>
    </row>
    <row r="27" spans="1:10" ht="43.2" x14ac:dyDescent="0.3">
      <c r="A27" s="51" t="s">
        <v>84</v>
      </c>
      <c r="B27" s="56" t="s">
        <v>8</v>
      </c>
      <c r="C27" s="52" t="s">
        <v>85</v>
      </c>
      <c r="D27" s="56"/>
      <c r="E27" s="52"/>
      <c r="F27" s="56" t="s">
        <v>86</v>
      </c>
      <c r="G27" s="56">
        <v>69340</v>
      </c>
      <c r="H27" s="57">
        <v>44970</v>
      </c>
      <c r="I27" s="57">
        <v>46431</v>
      </c>
      <c r="J27" s="58" t="s">
        <v>110</v>
      </c>
    </row>
    <row r="28" spans="1:10" ht="43.2" x14ac:dyDescent="0.3">
      <c r="A28" s="51" t="s">
        <v>89</v>
      </c>
      <c r="B28" s="56" t="s">
        <v>8</v>
      </c>
      <c r="C28" s="52" t="s">
        <v>90</v>
      </c>
      <c r="D28" s="56"/>
      <c r="E28" s="52"/>
      <c r="F28" s="56" t="s">
        <v>91</v>
      </c>
      <c r="G28" s="56">
        <v>41000</v>
      </c>
      <c r="H28" s="57">
        <v>44970</v>
      </c>
      <c r="I28" s="57">
        <v>46431</v>
      </c>
      <c r="J28" s="58" t="s">
        <v>109</v>
      </c>
    </row>
    <row r="29" spans="1:10" ht="144" x14ac:dyDescent="0.3">
      <c r="A29" s="51" t="s">
        <v>74</v>
      </c>
      <c r="B29" s="56" t="s">
        <v>10</v>
      </c>
      <c r="C29" s="52" t="s">
        <v>75</v>
      </c>
      <c r="D29" s="52">
        <v>1</v>
      </c>
      <c r="E29" s="52" t="s">
        <v>76</v>
      </c>
      <c r="F29" s="52" t="s">
        <v>78</v>
      </c>
      <c r="G29" s="52">
        <v>37510</v>
      </c>
      <c r="H29" s="53">
        <v>44971</v>
      </c>
      <c r="I29" s="53">
        <v>45016</v>
      </c>
      <c r="J29" s="60">
        <v>6687</v>
      </c>
    </row>
    <row r="30" spans="1:10" ht="158.4" x14ac:dyDescent="0.3">
      <c r="A30" s="51" t="s">
        <v>77</v>
      </c>
      <c r="B30" s="56" t="s">
        <v>10</v>
      </c>
      <c r="C30" s="56" t="s">
        <v>75</v>
      </c>
      <c r="D30" s="56">
        <v>2</v>
      </c>
      <c r="E30" s="52" t="s">
        <v>80</v>
      </c>
      <c r="F30" s="56" t="s">
        <v>78</v>
      </c>
      <c r="G30" s="56">
        <v>37510</v>
      </c>
      <c r="H30" s="57">
        <v>44971</v>
      </c>
      <c r="I30" s="57">
        <v>45016</v>
      </c>
      <c r="J30" s="58">
        <v>7881</v>
      </c>
    </row>
    <row r="31" spans="1:10" ht="86.4" x14ac:dyDescent="0.3">
      <c r="A31" s="51" t="s">
        <v>96</v>
      </c>
      <c r="B31" s="56" t="s">
        <v>8</v>
      </c>
      <c r="C31" s="52" t="s">
        <v>92</v>
      </c>
      <c r="D31" s="56">
        <v>1</v>
      </c>
      <c r="E31" s="52" t="s">
        <v>94</v>
      </c>
      <c r="F31" s="56" t="s">
        <v>93</v>
      </c>
      <c r="G31" s="56">
        <v>92022</v>
      </c>
      <c r="H31" s="57">
        <v>44971</v>
      </c>
      <c r="I31" s="57">
        <v>46022</v>
      </c>
      <c r="J31" s="58" t="s">
        <v>113</v>
      </c>
    </row>
    <row r="32" spans="1:10" ht="86.4" x14ac:dyDescent="0.3">
      <c r="A32" s="51" t="s">
        <v>97</v>
      </c>
      <c r="B32" s="56" t="s">
        <v>8</v>
      </c>
      <c r="C32" s="52" t="s">
        <v>92</v>
      </c>
      <c r="D32" s="56">
        <v>2</v>
      </c>
      <c r="E32" s="52" t="s">
        <v>95</v>
      </c>
      <c r="F32" s="56" t="s">
        <v>93</v>
      </c>
      <c r="G32" s="56">
        <v>92022</v>
      </c>
      <c r="H32" s="57">
        <v>44971</v>
      </c>
      <c r="I32" s="57">
        <v>46022</v>
      </c>
      <c r="J32" s="58" t="s">
        <v>114</v>
      </c>
    </row>
    <row r="33" spans="1:10" ht="40.5" customHeight="1" x14ac:dyDescent="0.3">
      <c r="A33" s="51" t="s">
        <v>15</v>
      </c>
      <c r="B33" s="15" t="s">
        <v>7</v>
      </c>
      <c r="C33" s="15" t="s">
        <v>53</v>
      </c>
      <c r="D33" s="16"/>
      <c r="E33" s="15"/>
      <c r="F33" s="15" t="s">
        <v>54</v>
      </c>
      <c r="G33" s="15">
        <v>37310</v>
      </c>
      <c r="H33" s="17">
        <v>44972</v>
      </c>
      <c r="I33" s="17">
        <v>45976</v>
      </c>
      <c r="J33" s="18">
        <v>102441.4</v>
      </c>
    </row>
    <row r="34" spans="1:10" ht="28.8" x14ac:dyDescent="0.3">
      <c r="A34" s="51" t="s">
        <v>100</v>
      </c>
      <c r="B34" s="11" t="s">
        <v>8</v>
      </c>
      <c r="C34" s="7" t="s">
        <v>104</v>
      </c>
      <c r="D34" s="12"/>
      <c r="E34" s="13"/>
      <c r="F34" s="7" t="s">
        <v>105</v>
      </c>
      <c r="G34" s="7">
        <v>68350</v>
      </c>
      <c r="H34" s="14">
        <v>44991</v>
      </c>
      <c r="I34" s="14">
        <v>46452</v>
      </c>
      <c r="J34" s="19" t="s">
        <v>136</v>
      </c>
    </row>
    <row r="35" spans="1:10" ht="28.8" x14ac:dyDescent="0.3">
      <c r="A35" s="51" t="s">
        <v>106</v>
      </c>
      <c r="B35" s="56" t="s">
        <v>10</v>
      </c>
      <c r="C35" s="52" t="s">
        <v>107</v>
      </c>
      <c r="D35" s="56"/>
      <c r="E35" s="52"/>
      <c r="F35" s="56" t="s">
        <v>108</v>
      </c>
      <c r="G35" s="56">
        <v>37019</v>
      </c>
      <c r="H35" s="57">
        <v>44991</v>
      </c>
      <c r="I35" s="57">
        <v>46452</v>
      </c>
      <c r="J35" s="58">
        <v>28750</v>
      </c>
    </row>
    <row r="36" spans="1:10" ht="28.8" x14ac:dyDescent="0.3">
      <c r="A36" s="51" t="s">
        <v>115</v>
      </c>
      <c r="B36" s="56" t="s">
        <v>8</v>
      </c>
      <c r="C36" s="52" t="s">
        <v>116</v>
      </c>
      <c r="D36" s="56"/>
      <c r="E36" s="52"/>
      <c r="F36" s="56" t="s">
        <v>117</v>
      </c>
      <c r="G36" s="56">
        <v>44700</v>
      </c>
      <c r="H36" s="57">
        <v>44992</v>
      </c>
      <c r="I36" s="57">
        <v>46387</v>
      </c>
      <c r="J36" s="58"/>
    </row>
    <row r="37" spans="1:10" ht="28.8" x14ac:dyDescent="0.3">
      <c r="A37" s="51" t="s">
        <v>121</v>
      </c>
      <c r="B37" s="56" t="s">
        <v>9</v>
      </c>
      <c r="C37" s="52" t="s">
        <v>119</v>
      </c>
      <c r="D37" s="56"/>
      <c r="E37" s="52"/>
      <c r="F37" s="56" t="s">
        <v>120</v>
      </c>
      <c r="G37" s="56">
        <v>92100</v>
      </c>
      <c r="H37" s="57">
        <v>45003</v>
      </c>
      <c r="I37" s="57">
        <v>46464</v>
      </c>
      <c r="J37" s="60" t="s">
        <v>139</v>
      </c>
    </row>
    <row r="38" spans="1:10" ht="86.4" x14ac:dyDescent="0.3">
      <c r="A38" s="51" t="s">
        <v>132</v>
      </c>
      <c r="B38" s="56" t="s">
        <v>8</v>
      </c>
      <c r="C38" s="52" t="s">
        <v>133</v>
      </c>
      <c r="D38" s="56">
        <v>4</v>
      </c>
      <c r="E38" s="59" t="s">
        <v>134</v>
      </c>
      <c r="F38" s="56" t="s">
        <v>135</v>
      </c>
      <c r="G38" s="56">
        <v>37150</v>
      </c>
      <c r="H38" s="57">
        <v>45007</v>
      </c>
      <c r="I38" s="57">
        <v>46468</v>
      </c>
      <c r="J38" s="58" t="s">
        <v>156</v>
      </c>
    </row>
    <row r="39" spans="1:10" ht="28.8" x14ac:dyDescent="0.3">
      <c r="A39" s="51" t="s">
        <v>118</v>
      </c>
      <c r="B39" s="56" t="s">
        <v>7</v>
      </c>
      <c r="C39" s="52" t="s">
        <v>122</v>
      </c>
      <c r="D39" s="56"/>
      <c r="E39" s="52"/>
      <c r="F39" s="56" t="s">
        <v>174</v>
      </c>
      <c r="G39" s="56">
        <v>37502</v>
      </c>
      <c r="H39" s="57">
        <v>45015</v>
      </c>
      <c r="I39" s="57">
        <v>45046</v>
      </c>
      <c r="J39" s="58">
        <v>84207.35</v>
      </c>
    </row>
    <row r="40" spans="1:10" ht="72" x14ac:dyDescent="0.3">
      <c r="A40" s="51" t="s">
        <v>125</v>
      </c>
      <c r="B40" s="56" t="s">
        <v>10</v>
      </c>
      <c r="C40" s="56" t="s">
        <v>126</v>
      </c>
      <c r="D40" s="56">
        <v>1</v>
      </c>
      <c r="E40" s="52" t="s">
        <v>127</v>
      </c>
      <c r="F40" s="56" t="s">
        <v>130</v>
      </c>
      <c r="G40" s="56">
        <v>85600</v>
      </c>
      <c r="H40" s="57">
        <v>45023</v>
      </c>
      <c r="I40" s="56"/>
      <c r="J40" s="58">
        <v>408150</v>
      </c>
    </row>
    <row r="41" spans="1:10" ht="28.8" x14ac:dyDescent="0.3">
      <c r="A41" s="51" t="s">
        <v>128</v>
      </c>
      <c r="B41" s="56" t="s">
        <v>10</v>
      </c>
      <c r="C41" s="56" t="s">
        <v>126</v>
      </c>
      <c r="D41" s="56">
        <v>2</v>
      </c>
      <c r="E41" s="52" t="s">
        <v>129</v>
      </c>
      <c r="F41" s="56" t="s">
        <v>131</v>
      </c>
      <c r="G41" s="56">
        <v>37205</v>
      </c>
      <c r="H41" s="57">
        <v>45027</v>
      </c>
      <c r="I41" s="56"/>
      <c r="J41" s="58">
        <v>269368.75</v>
      </c>
    </row>
    <row r="42" spans="1:10" ht="32.25" customHeight="1" x14ac:dyDescent="0.3">
      <c r="A42" s="51" t="s">
        <v>138</v>
      </c>
      <c r="B42" s="56" t="s">
        <v>8</v>
      </c>
      <c r="C42" s="52" t="s">
        <v>157</v>
      </c>
      <c r="D42" s="56"/>
      <c r="E42" s="52"/>
      <c r="F42" s="56" t="s">
        <v>158</v>
      </c>
      <c r="G42" s="56">
        <v>59700</v>
      </c>
      <c r="H42" s="57">
        <v>45027</v>
      </c>
      <c r="I42" s="56"/>
      <c r="J42" s="58">
        <v>45688.5</v>
      </c>
    </row>
    <row r="43" spans="1:10" ht="28.8" x14ac:dyDescent="0.3">
      <c r="A43" s="51" t="s">
        <v>123</v>
      </c>
      <c r="B43" s="56" t="s">
        <v>10</v>
      </c>
      <c r="C43" s="52" t="s">
        <v>124</v>
      </c>
      <c r="D43" s="56"/>
      <c r="E43" s="52"/>
      <c r="F43" s="56" t="s">
        <v>137</v>
      </c>
      <c r="G43" s="56">
        <v>30900</v>
      </c>
      <c r="H43" s="57">
        <v>45050</v>
      </c>
      <c r="I43" s="57">
        <v>46146</v>
      </c>
      <c r="J43" s="58">
        <v>79950</v>
      </c>
    </row>
    <row r="44" spans="1:10" ht="32.25" customHeight="1" x14ac:dyDescent="0.3">
      <c r="A44" s="51" t="s">
        <v>159</v>
      </c>
      <c r="B44" s="56" t="s">
        <v>7</v>
      </c>
      <c r="C44" s="52" t="s">
        <v>160</v>
      </c>
      <c r="D44" s="56"/>
      <c r="E44" s="52"/>
      <c r="F44" s="56" t="s">
        <v>161</v>
      </c>
      <c r="G44" s="56">
        <v>37390</v>
      </c>
      <c r="H44" s="57">
        <v>45050</v>
      </c>
      <c r="I44" s="57">
        <v>45110</v>
      </c>
      <c r="J44" s="58">
        <v>164897.57</v>
      </c>
    </row>
    <row r="45" spans="1:10" x14ac:dyDescent="0.3">
      <c r="A45" s="51" t="s">
        <v>162</v>
      </c>
      <c r="B45" s="56" t="s">
        <v>9</v>
      </c>
      <c r="C45" s="56" t="s">
        <v>163</v>
      </c>
      <c r="D45" s="56"/>
      <c r="E45" s="52"/>
      <c r="F45" s="56" t="s">
        <v>164</v>
      </c>
      <c r="G45" s="56">
        <v>42190</v>
      </c>
      <c r="H45" s="57">
        <v>45055</v>
      </c>
      <c r="I45" s="56"/>
      <c r="J45" s="58">
        <v>139790</v>
      </c>
    </row>
    <row r="46" spans="1:10" x14ac:dyDescent="0.3">
      <c r="A46" s="51" t="s">
        <v>188</v>
      </c>
      <c r="B46" s="56" t="s">
        <v>8</v>
      </c>
      <c r="C46" s="52" t="s">
        <v>189</v>
      </c>
      <c r="D46" s="56"/>
      <c r="E46" s="52"/>
      <c r="F46" s="56" t="s">
        <v>190</v>
      </c>
      <c r="G46" s="56">
        <v>37510</v>
      </c>
      <c r="H46" s="57">
        <v>45063</v>
      </c>
      <c r="I46" s="57">
        <v>46523</v>
      </c>
      <c r="J46" s="58">
        <v>33845.5</v>
      </c>
    </row>
    <row r="47" spans="1:10" ht="57.6" x14ac:dyDescent="0.3">
      <c r="A47" s="51" t="s">
        <v>166</v>
      </c>
      <c r="B47" s="56" t="s">
        <v>7</v>
      </c>
      <c r="C47" s="56" t="s">
        <v>167</v>
      </c>
      <c r="D47" s="56">
        <v>1</v>
      </c>
      <c r="E47" s="52" t="s">
        <v>168</v>
      </c>
      <c r="F47" s="52" t="s">
        <v>415</v>
      </c>
      <c r="G47" s="52">
        <v>37390</v>
      </c>
      <c r="H47" s="57">
        <v>45068</v>
      </c>
      <c r="I47" s="56"/>
      <c r="J47" s="58">
        <v>1008932.9</v>
      </c>
    </row>
    <row r="48" spans="1:10" ht="43.2" x14ac:dyDescent="0.3">
      <c r="A48" s="51" t="s">
        <v>170</v>
      </c>
      <c r="B48" s="56" t="s">
        <v>7</v>
      </c>
      <c r="C48" s="56" t="s">
        <v>167</v>
      </c>
      <c r="D48" s="56">
        <v>2</v>
      </c>
      <c r="E48" s="52" t="s">
        <v>175</v>
      </c>
      <c r="F48" s="56" t="s">
        <v>172</v>
      </c>
      <c r="G48" s="56">
        <v>37304</v>
      </c>
      <c r="H48" s="57">
        <v>45068</v>
      </c>
      <c r="I48" s="56"/>
      <c r="J48" s="58">
        <v>173490.65</v>
      </c>
    </row>
    <row r="49" spans="1:10" ht="28.8" x14ac:dyDescent="0.3">
      <c r="A49" s="51" t="s">
        <v>171</v>
      </c>
      <c r="B49" s="56" t="s">
        <v>7</v>
      </c>
      <c r="C49" s="56" t="s">
        <v>167</v>
      </c>
      <c r="D49" s="56">
        <v>3</v>
      </c>
      <c r="E49" s="52" t="s">
        <v>173</v>
      </c>
      <c r="F49" s="56" t="s">
        <v>174</v>
      </c>
      <c r="G49" s="56">
        <v>37502</v>
      </c>
      <c r="H49" s="57">
        <v>45069</v>
      </c>
      <c r="I49" s="56"/>
      <c r="J49" s="58">
        <v>49055.71</v>
      </c>
    </row>
    <row r="50" spans="1:10" ht="43.2" x14ac:dyDescent="0.3">
      <c r="A50" s="51" t="s">
        <v>178</v>
      </c>
      <c r="B50" s="56" t="s">
        <v>7</v>
      </c>
      <c r="C50" s="52" t="s">
        <v>179</v>
      </c>
      <c r="D50" s="56"/>
      <c r="E50" s="52"/>
      <c r="F50" s="56" t="s">
        <v>161</v>
      </c>
      <c r="G50" s="56">
        <v>37390</v>
      </c>
      <c r="H50" s="57">
        <v>45070</v>
      </c>
      <c r="I50" s="57">
        <v>45131</v>
      </c>
      <c r="J50" s="58">
        <v>628579.74</v>
      </c>
    </row>
    <row r="51" spans="1:10" ht="26.4" x14ac:dyDescent="0.3">
      <c r="A51" s="51" t="s">
        <v>191</v>
      </c>
      <c r="B51" s="20" t="s">
        <v>10</v>
      </c>
      <c r="C51" s="15" t="s">
        <v>192</v>
      </c>
      <c r="D51" s="21"/>
      <c r="E51" s="20"/>
      <c r="F51" s="20" t="s">
        <v>193</v>
      </c>
      <c r="G51" s="20">
        <v>37300</v>
      </c>
      <c r="H51" s="22">
        <v>45071</v>
      </c>
      <c r="I51" s="22">
        <v>46532</v>
      </c>
      <c r="J51" s="23">
        <v>76230</v>
      </c>
    </row>
    <row r="52" spans="1:10" ht="28.8" x14ac:dyDescent="0.3">
      <c r="A52" s="51" t="s">
        <v>195</v>
      </c>
      <c r="B52" s="56" t="s">
        <v>7</v>
      </c>
      <c r="C52" s="52" t="s">
        <v>196</v>
      </c>
      <c r="D52" s="56"/>
      <c r="E52" s="52"/>
      <c r="F52" s="52" t="s">
        <v>653</v>
      </c>
      <c r="G52" s="52">
        <v>44640</v>
      </c>
      <c r="H52" s="57">
        <v>45071</v>
      </c>
      <c r="I52" s="56"/>
      <c r="J52" s="58">
        <v>154975</v>
      </c>
    </row>
    <row r="53" spans="1:10" ht="34.5" customHeight="1" x14ac:dyDescent="0.3">
      <c r="A53" s="51" t="s">
        <v>180</v>
      </c>
      <c r="B53" s="20" t="s">
        <v>9</v>
      </c>
      <c r="C53" s="15" t="s">
        <v>183</v>
      </c>
      <c r="D53" s="21">
        <v>1</v>
      </c>
      <c r="E53" s="20" t="s">
        <v>184</v>
      </c>
      <c r="F53" s="20" t="s">
        <v>187</v>
      </c>
      <c r="G53" s="20">
        <v>49009</v>
      </c>
      <c r="H53" s="22">
        <v>45072</v>
      </c>
      <c r="I53" s="22">
        <v>46532</v>
      </c>
      <c r="J53" s="23">
        <v>70776.03</v>
      </c>
    </row>
    <row r="54" spans="1:10" ht="39.6" x14ac:dyDescent="0.3">
      <c r="A54" s="51" t="s">
        <v>181</v>
      </c>
      <c r="B54" s="20" t="s">
        <v>9</v>
      </c>
      <c r="C54" s="20" t="s">
        <v>183</v>
      </c>
      <c r="D54" s="21">
        <v>2</v>
      </c>
      <c r="E54" s="20" t="s">
        <v>185</v>
      </c>
      <c r="F54" s="20" t="s">
        <v>187</v>
      </c>
      <c r="G54" s="20">
        <v>49009</v>
      </c>
      <c r="H54" s="22">
        <v>45072</v>
      </c>
      <c r="I54" s="22">
        <v>46532</v>
      </c>
      <c r="J54" s="23">
        <v>5069.09</v>
      </c>
    </row>
    <row r="55" spans="1:10" ht="79.2" x14ac:dyDescent="0.3">
      <c r="A55" s="51" t="s">
        <v>182</v>
      </c>
      <c r="B55" s="20" t="s">
        <v>9</v>
      </c>
      <c r="C55" s="20" t="s">
        <v>183</v>
      </c>
      <c r="D55" s="21">
        <v>3</v>
      </c>
      <c r="E55" s="20" t="s">
        <v>186</v>
      </c>
      <c r="F55" s="20" t="s">
        <v>187</v>
      </c>
      <c r="G55" s="20">
        <v>49009</v>
      </c>
      <c r="H55" s="22">
        <v>45072</v>
      </c>
      <c r="I55" s="22">
        <v>46532</v>
      </c>
      <c r="J55" s="23">
        <v>6388.44</v>
      </c>
    </row>
    <row r="56" spans="1:10" ht="26.4" x14ac:dyDescent="0.3">
      <c r="A56" s="51" t="s">
        <v>191</v>
      </c>
      <c r="B56" s="20" t="s">
        <v>10</v>
      </c>
      <c r="C56" s="15" t="s">
        <v>192</v>
      </c>
      <c r="D56" s="21"/>
      <c r="E56" s="20"/>
      <c r="F56" s="20" t="s">
        <v>194</v>
      </c>
      <c r="G56" s="20">
        <v>87008</v>
      </c>
      <c r="H56" s="22">
        <v>45076</v>
      </c>
      <c r="I56" s="22">
        <v>46537</v>
      </c>
      <c r="J56" s="23">
        <v>96800</v>
      </c>
    </row>
    <row r="57" spans="1:10" ht="43.2" x14ac:dyDescent="0.3">
      <c r="A57" s="51" t="s">
        <v>165</v>
      </c>
      <c r="B57" s="56" t="s">
        <v>7</v>
      </c>
      <c r="C57" s="52" t="s">
        <v>349</v>
      </c>
      <c r="D57" s="56"/>
      <c r="E57" s="52"/>
      <c r="F57" s="56" t="s">
        <v>51</v>
      </c>
      <c r="G57" s="56">
        <v>37320</v>
      </c>
      <c r="H57" s="57">
        <v>45076</v>
      </c>
      <c r="I57" s="56"/>
      <c r="J57" s="58">
        <v>513122.44</v>
      </c>
    </row>
    <row r="58" spans="1:10" ht="57.6" x14ac:dyDescent="0.3">
      <c r="A58" s="51" t="s">
        <v>176</v>
      </c>
      <c r="B58" s="56" t="s">
        <v>10</v>
      </c>
      <c r="C58" s="52" t="s">
        <v>177</v>
      </c>
      <c r="D58" s="56"/>
      <c r="E58" s="52"/>
      <c r="F58" s="56" t="s">
        <v>131</v>
      </c>
      <c r="G58" s="56">
        <v>94600</v>
      </c>
      <c r="H58" s="57">
        <v>45076</v>
      </c>
      <c r="I58" s="57">
        <v>45381</v>
      </c>
      <c r="J58" s="58">
        <v>126750</v>
      </c>
    </row>
    <row r="59" spans="1:10" ht="28.8" x14ac:dyDescent="0.3">
      <c r="A59" s="51" t="s">
        <v>200</v>
      </c>
      <c r="B59" s="61" t="s">
        <v>7</v>
      </c>
      <c r="C59" s="61" t="s">
        <v>201</v>
      </c>
      <c r="D59" s="61">
        <v>2</v>
      </c>
      <c r="E59" s="52" t="s">
        <v>202</v>
      </c>
      <c r="F59" s="61" t="s">
        <v>208</v>
      </c>
      <c r="G59" s="61">
        <v>37210</v>
      </c>
      <c r="H59" s="62">
        <v>45084</v>
      </c>
      <c r="I59" s="61"/>
      <c r="J59" s="63">
        <v>26186.6</v>
      </c>
    </row>
    <row r="60" spans="1:10" ht="57.6" x14ac:dyDescent="0.3">
      <c r="A60" s="51" t="s">
        <v>203</v>
      </c>
      <c r="B60" s="61" t="s">
        <v>7</v>
      </c>
      <c r="C60" s="52" t="s">
        <v>201</v>
      </c>
      <c r="D60" s="61">
        <v>3</v>
      </c>
      <c r="E60" s="52" t="s">
        <v>204</v>
      </c>
      <c r="F60" s="61" t="s">
        <v>209</v>
      </c>
      <c r="G60" s="61" t="s">
        <v>307</v>
      </c>
      <c r="H60" s="62">
        <v>45084</v>
      </c>
      <c r="I60" s="61"/>
      <c r="J60" s="63">
        <v>90800</v>
      </c>
    </row>
    <row r="61" spans="1:10" ht="28.8" x14ac:dyDescent="0.3">
      <c r="A61" s="51" t="s">
        <v>205</v>
      </c>
      <c r="B61" s="61" t="s">
        <v>7</v>
      </c>
      <c r="C61" s="52" t="s">
        <v>201</v>
      </c>
      <c r="D61" s="61">
        <v>4</v>
      </c>
      <c r="E61" s="52" t="s">
        <v>206</v>
      </c>
      <c r="F61" s="61" t="s">
        <v>209</v>
      </c>
      <c r="G61" s="61" t="s">
        <v>307</v>
      </c>
      <c r="H61" s="62">
        <v>45084</v>
      </c>
      <c r="I61" s="61"/>
      <c r="J61" s="63">
        <v>210000</v>
      </c>
    </row>
    <row r="62" spans="1:10" ht="28.8" x14ac:dyDescent="0.3">
      <c r="A62" s="51" t="s">
        <v>207</v>
      </c>
      <c r="B62" s="61" t="s">
        <v>7</v>
      </c>
      <c r="C62" s="61" t="s">
        <v>201</v>
      </c>
      <c r="D62" s="61">
        <v>5</v>
      </c>
      <c r="E62" s="52" t="s">
        <v>154</v>
      </c>
      <c r="F62" s="61" t="s">
        <v>210</v>
      </c>
      <c r="G62" s="61">
        <v>37171</v>
      </c>
      <c r="H62" s="62">
        <v>45084</v>
      </c>
      <c r="I62" s="61"/>
      <c r="J62" s="63">
        <v>54507</v>
      </c>
    </row>
    <row r="63" spans="1:10" ht="43.2" x14ac:dyDescent="0.3">
      <c r="A63" s="51" t="s">
        <v>197</v>
      </c>
      <c r="B63" s="56" t="s">
        <v>10</v>
      </c>
      <c r="C63" s="52" t="s">
        <v>198</v>
      </c>
      <c r="D63" s="56"/>
      <c r="E63" s="52"/>
      <c r="F63" s="56" t="s">
        <v>199</v>
      </c>
      <c r="G63" s="56">
        <v>41000</v>
      </c>
      <c r="H63" s="57">
        <v>45085</v>
      </c>
      <c r="I63" s="56"/>
      <c r="J63" s="58">
        <v>109452.5</v>
      </c>
    </row>
    <row r="64" spans="1:10" ht="43.2" x14ac:dyDescent="0.3">
      <c r="A64" s="51" t="s">
        <v>224</v>
      </c>
      <c r="B64" s="52" t="s">
        <v>7</v>
      </c>
      <c r="C64" s="52" t="s">
        <v>225</v>
      </c>
      <c r="D64" s="52"/>
      <c r="E64" s="52"/>
      <c r="F64" s="52" t="s">
        <v>226</v>
      </c>
      <c r="G64" s="52">
        <v>49520</v>
      </c>
      <c r="H64" s="53">
        <v>45086</v>
      </c>
      <c r="I64" s="53">
        <v>46547</v>
      </c>
      <c r="J64" s="60" t="s">
        <v>341</v>
      </c>
    </row>
    <row r="65" spans="1:10" ht="43.2" x14ac:dyDescent="0.3">
      <c r="A65" s="51" t="s">
        <v>224</v>
      </c>
      <c r="B65" s="52" t="s">
        <v>7</v>
      </c>
      <c r="C65" s="52" t="s">
        <v>225</v>
      </c>
      <c r="D65" s="52"/>
      <c r="E65" s="52"/>
      <c r="F65" s="52" t="s">
        <v>329</v>
      </c>
      <c r="G65" s="52">
        <v>37380</v>
      </c>
      <c r="H65" s="53">
        <v>45086</v>
      </c>
      <c r="I65" s="53">
        <v>46547</v>
      </c>
      <c r="J65" s="60" t="s">
        <v>341</v>
      </c>
    </row>
    <row r="66" spans="1:10" ht="43.2" x14ac:dyDescent="0.3">
      <c r="A66" s="51" t="s">
        <v>224</v>
      </c>
      <c r="B66" s="52" t="s">
        <v>7</v>
      </c>
      <c r="C66" s="52" t="s">
        <v>225</v>
      </c>
      <c r="D66" s="52"/>
      <c r="E66" s="52"/>
      <c r="F66" s="52" t="s">
        <v>65</v>
      </c>
      <c r="G66" s="52">
        <v>37700</v>
      </c>
      <c r="H66" s="53">
        <v>45089</v>
      </c>
      <c r="I66" s="53">
        <v>46550</v>
      </c>
      <c r="J66" s="60" t="s">
        <v>341</v>
      </c>
    </row>
    <row r="67" spans="1:10" ht="43.2" x14ac:dyDescent="0.3">
      <c r="A67" s="51" t="s">
        <v>211</v>
      </c>
      <c r="B67" s="61" t="s">
        <v>9</v>
      </c>
      <c r="C67" s="52" t="s">
        <v>213</v>
      </c>
      <c r="D67" s="61">
        <v>2</v>
      </c>
      <c r="E67" s="52" t="s">
        <v>212</v>
      </c>
      <c r="F67" s="61" t="s">
        <v>214</v>
      </c>
      <c r="G67" s="61">
        <v>37540</v>
      </c>
      <c r="H67" s="62">
        <v>45091</v>
      </c>
      <c r="I67" s="61"/>
      <c r="J67" s="63">
        <v>46257.760000000002</v>
      </c>
    </row>
    <row r="68" spans="1:10" ht="43.2" x14ac:dyDescent="0.3">
      <c r="A68" s="51" t="s">
        <v>215</v>
      </c>
      <c r="B68" s="52" t="s">
        <v>9</v>
      </c>
      <c r="C68" s="52" t="s">
        <v>216</v>
      </c>
      <c r="D68" s="61">
        <v>2</v>
      </c>
      <c r="E68" s="52" t="s">
        <v>212</v>
      </c>
      <c r="F68" s="61" t="s">
        <v>214</v>
      </c>
      <c r="G68" s="61">
        <v>37540</v>
      </c>
      <c r="H68" s="53">
        <v>45091</v>
      </c>
      <c r="I68" s="52"/>
      <c r="J68" s="60">
        <v>46257.760000000002</v>
      </c>
    </row>
    <row r="69" spans="1:10" ht="57.6" x14ac:dyDescent="0.3">
      <c r="A69" s="51" t="s">
        <v>217</v>
      </c>
      <c r="B69" s="52" t="s">
        <v>9</v>
      </c>
      <c r="C69" s="52" t="s">
        <v>218</v>
      </c>
      <c r="D69" s="52">
        <v>2</v>
      </c>
      <c r="E69" s="52" t="s">
        <v>212</v>
      </c>
      <c r="F69" s="52" t="s">
        <v>219</v>
      </c>
      <c r="G69" s="52">
        <v>47200</v>
      </c>
      <c r="H69" s="53">
        <v>45093</v>
      </c>
      <c r="I69" s="52"/>
      <c r="J69" s="60">
        <v>58853.760000000002</v>
      </c>
    </row>
    <row r="70" spans="1:10" ht="57.6" x14ac:dyDescent="0.3">
      <c r="A70" s="51" t="s">
        <v>220</v>
      </c>
      <c r="B70" s="52" t="s">
        <v>9</v>
      </c>
      <c r="C70" s="52" t="s">
        <v>221</v>
      </c>
      <c r="D70" s="52">
        <v>2</v>
      </c>
      <c r="E70" s="52" t="s">
        <v>212</v>
      </c>
      <c r="F70" s="52" t="s">
        <v>219</v>
      </c>
      <c r="G70" s="52">
        <v>47200</v>
      </c>
      <c r="H70" s="53">
        <v>45093</v>
      </c>
      <c r="I70" s="52"/>
      <c r="J70" s="60">
        <v>58853.760000000002</v>
      </c>
    </row>
    <row r="71" spans="1:10" ht="57.6" x14ac:dyDescent="0.3">
      <c r="A71" s="51" t="s">
        <v>222</v>
      </c>
      <c r="B71" s="52" t="s">
        <v>9</v>
      </c>
      <c r="C71" s="52" t="s">
        <v>223</v>
      </c>
      <c r="D71" s="52">
        <v>2</v>
      </c>
      <c r="E71" s="52" t="s">
        <v>212</v>
      </c>
      <c r="F71" s="52" t="s">
        <v>219</v>
      </c>
      <c r="G71" s="52">
        <v>47200</v>
      </c>
      <c r="H71" s="53">
        <v>45093</v>
      </c>
      <c r="I71" s="52"/>
      <c r="J71" s="60">
        <v>58853.760000000002</v>
      </c>
    </row>
    <row r="72" spans="1:10" ht="57.6" x14ac:dyDescent="0.3">
      <c r="A72" s="51" t="s">
        <v>392</v>
      </c>
      <c r="B72" s="65" t="s">
        <v>9</v>
      </c>
      <c r="C72" s="52" t="s">
        <v>465</v>
      </c>
      <c r="D72" s="65"/>
      <c r="E72" s="52"/>
      <c r="F72" s="65" t="s">
        <v>393</v>
      </c>
      <c r="G72" s="65">
        <v>93283</v>
      </c>
      <c r="H72" s="66">
        <v>45093</v>
      </c>
      <c r="I72" s="65"/>
      <c r="J72" s="67">
        <v>3000000</v>
      </c>
    </row>
    <row r="73" spans="1:10" ht="28.8" x14ac:dyDescent="0.3">
      <c r="A73" s="51" t="s">
        <v>330</v>
      </c>
      <c r="B73" s="65" t="s">
        <v>7</v>
      </c>
      <c r="C73" s="65" t="s">
        <v>331</v>
      </c>
      <c r="D73" s="65"/>
      <c r="E73" s="52"/>
      <c r="F73" s="65" t="s">
        <v>332</v>
      </c>
      <c r="G73" s="65">
        <v>45140</v>
      </c>
      <c r="H73" s="66">
        <v>45096</v>
      </c>
      <c r="I73" s="66">
        <v>45178</v>
      </c>
      <c r="J73" s="67">
        <v>80032.25</v>
      </c>
    </row>
    <row r="74" spans="1:10" ht="57.6" x14ac:dyDescent="0.3">
      <c r="A74" s="51" t="s">
        <v>301</v>
      </c>
      <c r="B74" s="61" t="s">
        <v>7</v>
      </c>
      <c r="C74" s="61" t="s">
        <v>302</v>
      </c>
      <c r="D74" s="61">
        <v>1</v>
      </c>
      <c r="E74" s="52" t="s">
        <v>303</v>
      </c>
      <c r="F74" s="61" t="s">
        <v>169</v>
      </c>
      <c r="G74" s="61"/>
      <c r="H74" s="62">
        <v>45098</v>
      </c>
      <c r="I74" s="61"/>
      <c r="J74" s="63">
        <v>563183.17000000004</v>
      </c>
    </row>
    <row r="75" spans="1:10" ht="28.8" x14ac:dyDescent="0.3">
      <c r="A75" s="51" t="s">
        <v>306</v>
      </c>
      <c r="B75" s="61" t="s">
        <v>7</v>
      </c>
      <c r="C75" s="52" t="s">
        <v>302</v>
      </c>
      <c r="D75" s="61">
        <v>2</v>
      </c>
      <c r="E75" s="52" t="s">
        <v>304</v>
      </c>
      <c r="F75" s="61" t="s">
        <v>305</v>
      </c>
      <c r="G75" s="61"/>
      <c r="H75" s="62">
        <v>45098</v>
      </c>
      <c r="I75" s="61"/>
      <c r="J75" s="63">
        <v>37872.9</v>
      </c>
    </row>
    <row r="76" spans="1:10" ht="57.6" x14ac:dyDescent="0.3">
      <c r="A76" s="51" t="s">
        <v>308</v>
      </c>
      <c r="B76" s="61" t="s">
        <v>7</v>
      </c>
      <c r="C76" s="52" t="s">
        <v>309</v>
      </c>
      <c r="D76" s="61"/>
      <c r="E76" s="52"/>
      <c r="F76" s="61" t="s">
        <v>310</v>
      </c>
      <c r="G76" s="61">
        <v>37300</v>
      </c>
      <c r="H76" s="62">
        <v>45098</v>
      </c>
      <c r="I76" s="62">
        <v>46559</v>
      </c>
      <c r="J76" s="60" t="s">
        <v>741</v>
      </c>
    </row>
    <row r="77" spans="1:10" ht="57.6" x14ac:dyDescent="0.3">
      <c r="A77" s="51" t="s">
        <v>308</v>
      </c>
      <c r="B77" s="61" t="s">
        <v>7</v>
      </c>
      <c r="C77" s="52" t="s">
        <v>309</v>
      </c>
      <c r="D77" s="61"/>
      <c r="E77" s="52"/>
      <c r="F77" s="61" t="s">
        <v>305</v>
      </c>
      <c r="G77" s="61">
        <v>37510</v>
      </c>
      <c r="H77" s="62">
        <v>45098</v>
      </c>
      <c r="I77" s="62">
        <v>46559</v>
      </c>
      <c r="J77" s="60" t="s">
        <v>741</v>
      </c>
    </row>
    <row r="78" spans="1:10" ht="57.6" x14ac:dyDescent="0.3">
      <c r="A78" s="51" t="s">
        <v>308</v>
      </c>
      <c r="B78" s="61" t="s">
        <v>7</v>
      </c>
      <c r="C78" s="52" t="s">
        <v>309</v>
      </c>
      <c r="D78" s="61"/>
      <c r="E78" s="52"/>
      <c r="F78" s="61" t="s">
        <v>311</v>
      </c>
      <c r="G78" s="61">
        <v>37160</v>
      </c>
      <c r="H78" s="62">
        <v>45098</v>
      </c>
      <c r="I78" s="62">
        <v>46559</v>
      </c>
      <c r="J78" s="60" t="s">
        <v>742</v>
      </c>
    </row>
    <row r="79" spans="1:10" ht="57.6" x14ac:dyDescent="0.3">
      <c r="A79" s="51" t="s">
        <v>308</v>
      </c>
      <c r="B79" s="61" t="s">
        <v>7</v>
      </c>
      <c r="C79" s="52" t="s">
        <v>309</v>
      </c>
      <c r="D79" s="61"/>
      <c r="E79" s="52" t="s">
        <v>325</v>
      </c>
      <c r="F79" s="61" t="s">
        <v>151</v>
      </c>
      <c r="G79" s="61">
        <v>37304</v>
      </c>
      <c r="H79" s="62">
        <v>45098</v>
      </c>
      <c r="I79" s="62">
        <v>46559</v>
      </c>
      <c r="J79" s="60" t="s">
        <v>741</v>
      </c>
    </row>
    <row r="80" spans="1:10" ht="28.8" x14ac:dyDescent="0.3">
      <c r="A80" s="51" t="s">
        <v>312</v>
      </c>
      <c r="B80" s="65" t="s">
        <v>8</v>
      </c>
      <c r="C80" s="52" t="s">
        <v>313</v>
      </c>
      <c r="D80" s="65">
        <v>1</v>
      </c>
      <c r="E80" s="52" t="s">
        <v>314</v>
      </c>
      <c r="F80" s="65" t="s">
        <v>321</v>
      </c>
      <c r="G80" s="65">
        <v>78000</v>
      </c>
      <c r="H80" s="66">
        <v>45099</v>
      </c>
      <c r="I80" s="66">
        <v>46560</v>
      </c>
      <c r="J80" s="60" t="s">
        <v>743</v>
      </c>
    </row>
    <row r="81" spans="1:10" ht="28.8" x14ac:dyDescent="0.3">
      <c r="A81" s="51" t="s">
        <v>315</v>
      </c>
      <c r="B81" s="65" t="s">
        <v>8</v>
      </c>
      <c r="C81" s="65" t="s">
        <v>313</v>
      </c>
      <c r="D81" s="65">
        <v>2</v>
      </c>
      <c r="E81" s="52" t="s">
        <v>316</v>
      </c>
      <c r="F81" s="65" t="s">
        <v>322</v>
      </c>
      <c r="G81" s="65">
        <v>78520</v>
      </c>
      <c r="H81" s="66">
        <v>45099</v>
      </c>
      <c r="I81" s="66">
        <v>46560</v>
      </c>
      <c r="J81" s="60" t="s">
        <v>744</v>
      </c>
    </row>
    <row r="82" spans="1:10" ht="28.8" x14ac:dyDescent="0.3">
      <c r="A82" s="51" t="s">
        <v>319</v>
      </c>
      <c r="B82" s="65" t="s">
        <v>8</v>
      </c>
      <c r="C82" s="65" t="s">
        <v>313</v>
      </c>
      <c r="D82" s="65">
        <v>4</v>
      </c>
      <c r="E82" s="52" t="s">
        <v>320</v>
      </c>
      <c r="F82" s="65" t="s">
        <v>324</v>
      </c>
      <c r="G82" s="65">
        <v>37800</v>
      </c>
      <c r="H82" s="66">
        <v>45099</v>
      </c>
      <c r="I82" s="66">
        <v>46560</v>
      </c>
      <c r="J82" s="60" t="s">
        <v>746</v>
      </c>
    </row>
    <row r="83" spans="1:10" ht="28.8" x14ac:dyDescent="0.3">
      <c r="A83" s="51" t="s">
        <v>326</v>
      </c>
      <c r="B83" s="65" t="s">
        <v>9</v>
      </c>
      <c r="C83" s="52" t="s">
        <v>327</v>
      </c>
      <c r="D83" s="65"/>
      <c r="E83" s="52"/>
      <c r="F83" s="65" t="s">
        <v>328</v>
      </c>
      <c r="G83" s="65">
        <v>79500</v>
      </c>
      <c r="H83" s="66">
        <v>45099</v>
      </c>
      <c r="I83" s="66">
        <v>46560</v>
      </c>
      <c r="J83" s="60" t="s">
        <v>747</v>
      </c>
    </row>
    <row r="84" spans="1:10" ht="28.8" x14ac:dyDescent="0.3">
      <c r="A84" s="51" t="s">
        <v>317</v>
      </c>
      <c r="B84" s="65" t="s">
        <v>8</v>
      </c>
      <c r="C84" s="65" t="s">
        <v>313</v>
      </c>
      <c r="D84" s="65">
        <v>3</v>
      </c>
      <c r="E84" s="52" t="s">
        <v>318</v>
      </c>
      <c r="F84" s="65" t="s">
        <v>323</v>
      </c>
      <c r="G84" s="65">
        <v>37300</v>
      </c>
      <c r="H84" s="66">
        <v>45102</v>
      </c>
      <c r="I84" s="66">
        <v>46563</v>
      </c>
      <c r="J84" s="60" t="s">
        <v>745</v>
      </c>
    </row>
    <row r="85" spans="1:10" ht="57.6" x14ac:dyDescent="0.3">
      <c r="A85" s="51" t="s">
        <v>227</v>
      </c>
      <c r="B85" s="61" t="s">
        <v>10</v>
      </c>
      <c r="C85" s="52" t="s">
        <v>228</v>
      </c>
      <c r="D85" s="61"/>
      <c r="E85" s="52"/>
      <c r="F85" s="61" t="s">
        <v>108</v>
      </c>
      <c r="G85" s="61">
        <v>37019</v>
      </c>
      <c r="H85" s="62">
        <v>45104</v>
      </c>
      <c r="I85" s="61"/>
      <c r="J85" s="63">
        <v>20400</v>
      </c>
    </row>
    <row r="86" spans="1:10" ht="57.6" x14ac:dyDescent="0.3">
      <c r="A86" s="51" t="s">
        <v>333</v>
      </c>
      <c r="B86" s="65" t="s">
        <v>9</v>
      </c>
      <c r="C86" s="52" t="s">
        <v>346</v>
      </c>
      <c r="D86" s="65">
        <v>3</v>
      </c>
      <c r="E86" s="52" t="s">
        <v>334</v>
      </c>
      <c r="F86" s="65" t="s">
        <v>335</v>
      </c>
      <c r="G86" s="65"/>
      <c r="H86" s="66">
        <v>45104</v>
      </c>
      <c r="I86" s="65"/>
      <c r="J86" s="67">
        <v>94500</v>
      </c>
    </row>
    <row r="87" spans="1:10" ht="39.6" x14ac:dyDescent="0.3">
      <c r="A87" s="51" t="s">
        <v>336</v>
      </c>
      <c r="B87" s="15" t="s">
        <v>9</v>
      </c>
      <c r="C87" s="15" t="s">
        <v>337</v>
      </c>
      <c r="D87" s="16"/>
      <c r="E87" s="15"/>
      <c r="F87" s="15" t="s">
        <v>345</v>
      </c>
      <c r="G87" s="15">
        <v>75017</v>
      </c>
      <c r="H87" s="17">
        <v>45105</v>
      </c>
      <c r="I87" s="17">
        <v>45471</v>
      </c>
      <c r="J87" s="18">
        <v>241357</v>
      </c>
    </row>
    <row r="88" spans="1:10" ht="43.2" x14ac:dyDescent="0.3">
      <c r="A88" s="51" t="s">
        <v>342</v>
      </c>
      <c r="B88" s="65" t="s">
        <v>8</v>
      </c>
      <c r="C88" s="52" t="s">
        <v>343</v>
      </c>
      <c r="D88" s="65"/>
      <c r="E88" s="52"/>
      <c r="F88" s="65" t="s">
        <v>344</v>
      </c>
      <c r="G88" s="65">
        <v>92800</v>
      </c>
      <c r="H88" s="66">
        <v>45105</v>
      </c>
      <c r="I88" s="66">
        <v>46022</v>
      </c>
      <c r="J88" s="67" t="s">
        <v>352</v>
      </c>
    </row>
    <row r="89" spans="1:10" ht="57.6" x14ac:dyDescent="0.3">
      <c r="A89" s="51" t="s">
        <v>229</v>
      </c>
      <c r="B89" s="61" t="s">
        <v>10</v>
      </c>
      <c r="C89" s="61" t="s">
        <v>230</v>
      </c>
      <c r="D89" s="61"/>
      <c r="E89" s="52"/>
      <c r="F89" s="52" t="s">
        <v>414</v>
      </c>
      <c r="G89" s="52">
        <v>37170</v>
      </c>
      <c r="H89" s="62">
        <v>45106</v>
      </c>
      <c r="I89" s="61"/>
      <c r="J89" s="63">
        <v>112900</v>
      </c>
    </row>
    <row r="90" spans="1:10" ht="57.6" x14ac:dyDescent="0.3">
      <c r="A90" s="51" t="s">
        <v>231</v>
      </c>
      <c r="B90" s="61" t="s">
        <v>8</v>
      </c>
      <c r="C90" s="61" t="s">
        <v>232</v>
      </c>
      <c r="D90" s="61">
        <v>1</v>
      </c>
      <c r="E90" s="52" t="s">
        <v>233</v>
      </c>
      <c r="F90" s="61" t="s">
        <v>234</v>
      </c>
      <c r="G90" s="61"/>
      <c r="H90" s="62">
        <v>45110</v>
      </c>
      <c r="I90" s="62">
        <v>46387</v>
      </c>
      <c r="J90" s="63">
        <v>33700</v>
      </c>
    </row>
    <row r="91" spans="1:10" ht="100.8" x14ac:dyDescent="0.3">
      <c r="A91" s="51" t="s">
        <v>276</v>
      </c>
      <c r="B91" s="61" t="s">
        <v>8</v>
      </c>
      <c r="C91" s="52" t="s">
        <v>232</v>
      </c>
      <c r="D91" s="61">
        <v>3</v>
      </c>
      <c r="E91" s="52" t="s">
        <v>238</v>
      </c>
      <c r="F91" s="61" t="s">
        <v>239</v>
      </c>
      <c r="G91" s="61"/>
      <c r="H91" s="62">
        <v>45110</v>
      </c>
      <c r="I91" s="62">
        <v>46387</v>
      </c>
      <c r="J91" s="63">
        <v>38852</v>
      </c>
    </row>
    <row r="92" spans="1:10" ht="43.2" x14ac:dyDescent="0.3">
      <c r="A92" s="51" t="s">
        <v>277</v>
      </c>
      <c r="B92" s="61" t="s">
        <v>8</v>
      </c>
      <c r="C92" s="61" t="s">
        <v>232</v>
      </c>
      <c r="D92" s="61">
        <v>4</v>
      </c>
      <c r="E92" s="52" t="s">
        <v>240</v>
      </c>
      <c r="F92" s="61" t="s">
        <v>239</v>
      </c>
      <c r="G92" s="61"/>
      <c r="H92" s="62">
        <v>45110</v>
      </c>
      <c r="I92" s="62">
        <v>46387</v>
      </c>
      <c r="J92" s="63">
        <v>29846</v>
      </c>
    </row>
    <row r="93" spans="1:10" ht="43.2" x14ac:dyDescent="0.3">
      <c r="A93" s="51" t="s">
        <v>278</v>
      </c>
      <c r="B93" s="61" t="s">
        <v>8</v>
      </c>
      <c r="C93" s="61" t="s">
        <v>232</v>
      </c>
      <c r="D93" s="61">
        <v>5</v>
      </c>
      <c r="E93" s="52" t="s">
        <v>241</v>
      </c>
      <c r="F93" s="61" t="s">
        <v>242</v>
      </c>
      <c r="G93" s="61"/>
      <c r="H93" s="62">
        <v>45110</v>
      </c>
      <c r="I93" s="62">
        <v>46387</v>
      </c>
      <c r="J93" s="63">
        <v>37612.71</v>
      </c>
    </row>
    <row r="94" spans="1:10" ht="28.8" x14ac:dyDescent="0.3">
      <c r="A94" s="51" t="s">
        <v>279</v>
      </c>
      <c r="B94" s="61" t="s">
        <v>8</v>
      </c>
      <c r="C94" s="61" t="s">
        <v>232</v>
      </c>
      <c r="D94" s="61">
        <v>6</v>
      </c>
      <c r="E94" s="52" t="s">
        <v>243</v>
      </c>
      <c r="F94" s="61" t="s">
        <v>244</v>
      </c>
      <c r="G94" s="61"/>
      <c r="H94" s="62">
        <v>45110</v>
      </c>
      <c r="I94" s="62">
        <v>46387</v>
      </c>
      <c r="J94" s="63">
        <v>263685</v>
      </c>
    </row>
    <row r="95" spans="1:10" ht="100.8" x14ac:dyDescent="0.3">
      <c r="A95" s="51" t="s">
        <v>281</v>
      </c>
      <c r="B95" s="61" t="s">
        <v>8</v>
      </c>
      <c r="C95" s="61" t="s">
        <v>232</v>
      </c>
      <c r="D95" s="61">
        <v>8</v>
      </c>
      <c r="E95" s="52" t="s">
        <v>247</v>
      </c>
      <c r="F95" s="61" t="s">
        <v>248</v>
      </c>
      <c r="G95" s="61"/>
      <c r="H95" s="62">
        <v>45110</v>
      </c>
      <c r="I95" s="62">
        <v>46387</v>
      </c>
      <c r="J95" s="63">
        <v>14566</v>
      </c>
    </row>
    <row r="96" spans="1:10" ht="100.8" x14ac:dyDescent="0.3">
      <c r="A96" s="51" t="s">
        <v>282</v>
      </c>
      <c r="B96" s="61" t="s">
        <v>8</v>
      </c>
      <c r="C96" s="61" t="s">
        <v>232</v>
      </c>
      <c r="D96" s="61">
        <v>9</v>
      </c>
      <c r="E96" s="64" t="s">
        <v>249</v>
      </c>
      <c r="F96" s="52" t="s">
        <v>244</v>
      </c>
      <c r="G96" s="52"/>
      <c r="H96" s="62">
        <v>45110</v>
      </c>
      <c r="I96" s="62">
        <v>46387</v>
      </c>
      <c r="J96" s="63">
        <v>66239.45</v>
      </c>
    </row>
    <row r="97" spans="1:10" ht="28.8" x14ac:dyDescent="0.3">
      <c r="A97" s="51" t="s">
        <v>284</v>
      </c>
      <c r="B97" s="61" t="s">
        <v>8</v>
      </c>
      <c r="C97" s="61" t="s">
        <v>232</v>
      </c>
      <c r="D97" s="52">
        <v>12</v>
      </c>
      <c r="E97" s="52" t="s">
        <v>252</v>
      </c>
      <c r="F97" s="52" t="s">
        <v>242</v>
      </c>
      <c r="G97" s="52"/>
      <c r="H97" s="53">
        <v>45110</v>
      </c>
      <c r="I97" s="62">
        <v>46387</v>
      </c>
      <c r="J97" s="60">
        <v>11318.2</v>
      </c>
    </row>
    <row r="98" spans="1:10" ht="43.2" x14ac:dyDescent="0.3">
      <c r="A98" s="51" t="s">
        <v>286</v>
      </c>
      <c r="B98" s="61" t="s">
        <v>8</v>
      </c>
      <c r="C98" s="52" t="s">
        <v>232</v>
      </c>
      <c r="D98" s="52">
        <v>14</v>
      </c>
      <c r="E98" s="52" t="s">
        <v>254</v>
      </c>
      <c r="F98" s="52" t="s">
        <v>248</v>
      </c>
      <c r="G98" s="52"/>
      <c r="H98" s="53">
        <v>45110</v>
      </c>
      <c r="I98" s="62">
        <v>46387</v>
      </c>
      <c r="J98" s="60">
        <v>31801</v>
      </c>
    </row>
    <row r="99" spans="1:10" ht="43.2" x14ac:dyDescent="0.3">
      <c r="A99" s="51" t="s">
        <v>293</v>
      </c>
      <c r="B99" s="61" t="s">
        <v>8</v>
      </c>
      <c r="C99" s="61" t="s">
        <v>232</v>
      </c>
      <c r="D99" s="52">
        <v>22</v>
      </c>
      <c r="E99" s="52" t="s">
        <v>264</v>
      </c>
      <c r="F99" s="52" t="s">
        <v>394</v>
      </c>
      <c r="G99" s="52"/>
      <c r="H99" s="53">
        <v>45110</v>
      </c>
      <c r="I99" s="62">
        <v>46387</v>
      </c>
      <c r="J99" s="60">
        <v>40650</v>
      </c>
    </row>
    <row r="100" spans="1:10" ht="43.2" x14ac:dyDescent="0.3">
      <c r="A100" s="51" t="s">
        <v>294</v>
      </c>
      <c r="B100" s="61" t="s">
        <v>8</v>
      </c>
      <c r="C100" s="61" t="s">
        <v>232</v>
      </c>
      <c r="D100" s="52">
        <v>23</v>
      </c>
      <c r="E100" s="52" t="s">
        <v>265</v>
      </c>
      <c r="F100" s="52" t="s">
        <v>266</v>
      </c>
      <c r="G100" s="52"/>
      <c r="H100" s="53">
        <v>45110</v>
      </c>
      <c r="I100" s="62">
        <v>46387</v>
      </c>
      <c r="J100" s="60">
        <v>68928.399999999994</v>
      </c>
    </row>
    <row r="101" spans="1:10" ht="43.2" x14ac:dyDescent="0.3">
      <c r="A101" s="51" t="s">
        <v>295</v>
      </c>
      <c r="B101" s="61" t="s">
        <v>8</v>
      </c>
      <c r="C101" s="61" t="s">
        <v>232</v>
      </c>
      <c r="D101" s="52">
        <v>24</v>
      </c>
      <c r="E101" s="52" t="s">
        <v>267</v>
      </c>
      <c r="F101" s="52" t="s">
        <v>248</v>
      </c>
      <c r="G101" s="52"/>
      <c r="H101" s="53">
        <v>45110</v>
      </c>
      <c r="I101" s="62">
        <v>46387</v>
      </c>
      <c r="J101" s="60">
        <v>161823.29999999999</v>
      </c>
    </row>
    <row r="102" spans="1:10" ht="43.2" x14ac:dyDescent="0.3">
      <c r="A102" s="51" t="s">
        <v>296</v>
      </c>
      <c r="B102" s="61" t="s">
        <v>8</v>
      </c>
      <c r="C102" s="61" t="s">
        <v>232</v>
      </c>
      <c r="D102" s="52">
        <v>25</v>
      </c>
      <c r="E102" s="52" t="s">
        <v>268</v>
      </c>
      <c r="F102" s="52" t="s">
        <v>244</v>
      </c>
      <c r="G102" s="52"/>
      <c r="H102" s="53">
        <v>45110</v>
      </c>
      <c r="I102" s="62">
        <v>46387</v>
      </c>
      <c r="J102" s="60">
        <v>40152.730000000003</v>
      </c>
    </row>
    <row r="103" spans="1:10" ht="43.2" x14ac:dyDescent="0.3">
      <c r="A103" s="51" t="s">
        <v>297</v>
      </c>
      <c r="B103" s="61" t="s">
        <v>8</v>
      </c>
      <c r="C103" s="61" t="s">
        <v>232</v>
      </c>
      <c r="D103" s="52">
        <v>26</v>
      </c>
      <c r="E103" s="52" t="s">
        <v>269</v>
      </c>
      <c r="F103" s="52" t="s">
        <v>242</v>
      </c>
      <c r="G103" s="52"/>
      <c r="H103" s="53">
        <v>45110</v>
      </c>
      <c r="I103" s="62">
        <v>46387</v>
      </c>
      <c r="J103" s="60">
        <v>46962.9</v>
      </c>
    </row>
    <row r="104" spans="1:10" ht="28.8" x14ac:dyDescent="0.3">
      <c r="A104" s="51" t="s">
        <v>298</v>
      </c>
      <c r="B104" s="61" t="s">
        <v>8</v>
      </c>
      <c r="C104" s="61" t="s">
        <v>232</v>
      </c>
      <c r="D104" s="52">
        <v>27</v>
      </c>
      <c r="E104" s="52" t="s">
        <v>270</v>
      </c>
      <c r="F104" s="61" t="s">
        <v>242</v>
      </c>
      <c r="G104" s="61"/>
      <c r="H104" s="62">
        <v>45110</v>
      </c>
      <c r="I104" s="62">
        <v>46387</v>
      </c>
      <c r="J104" s="63">
        <v>95000</v>
      </c>
    </row>
    <row r="105" spans="1:10" ht="28.8" x14ac:dyDescent="0.3">
      <c r="A105" s="51" t="s">
        <v>298</v>
      </c>
      <c r="B105" s="61" t="s">
        <v>8</v>
      </c>
      <c r="C105" s="61" t="s">
        <v>232</v>
      </c>
      <c r="D105" s="52">
        <v>27</v>
      </c>
      <c r="E105" s="52" t="s">
        <v>270</v>
      </c>
      <c r="F105" s="52" t="s">
        <v>394</v>
      </c>
      <c r="G105" s="52"/>
      <c r="H105" s="62">
        <v>45110</v>
      </c>
      <c r="I105" s="62">
        <v>46387</v>
      </c>
      <c r="J105" s="63">
        <v>119000</v>
      </c>
    </row>
    <row r="106" spans="1:10" ht="43.2" x14ac:dyDescent="0.3">
      <c r="A106" s="51" t="s">
        <v>299</v>
      </c>
      <c r="B106" s="61" t="s">
        <v>8</v>
      </c>
      <c r="C106" s="61" t="s">
        <v>232</v>
      </c>
      <c r="D106" s="61">
        <v>28</v>
      </c>
      <c r="E106" s="52" t="s">
        <v>271</v>
      </c>
      <c r="F106" s="52" t="s">
        <v>272</v>
      </c>
      <c r="G106" s="52"/>
      <c r="H106" s="62">
        <v>45110</v>
      </c>
      <c r="I106" s="62">
        <v>46387</v>
      </c>
      <c r="J106" s="63">
        <v>15900</v>
      </c>
    </row>
    <row r="107" spans="1:10" ht="28.8" x14ac:dyDescent="0.3">
      <c r="A107" s="51" t="s">
        <v>300</v>
      </c>
      <c r="B107" s="61" t="s">
        <v>8</v>
      </c>
      <c r="C107" s="61" t="s">
        <v>232</v>
      </c>
      <c r="D107" s="52">
        <v>29</v>
      </c>
      <c r="E107" s="52" t="s">
        <v>273</v>
      </c>
      <c r="F107" s="52" t="s">
        <v>275</v>
      </c>
      <c r="G107" s="52"/>
      <c r="H107" s="53">
        <v>45110</v>
      </c>
      <c r="I107" s="62">
        <v>46387</v>
      </c>
      <c r="J107" s="60">
        <v>25700</v>
      </c>
    </row>
    <row r="108" spans="1:10" ht="43.2" x14ac:dyDescent="0.3">
      <c r="A108" s="51" t="s">
        <v>350</v>
      </c>
      <c r="B108" s="52" t="s">
        <v>9</v>
      </c>
      <c r="C108" s="52" t="s">
        <v>434</v>
      </c>
      <c r="D108" s="52"/>
      <c r="E108" s="52"/>
      <c r="F108" s="52" t="s">
        <v>351</v>
      </c>
      <c r="G108" s="52">
        <v>75008</v>
      </c>
      <c r="H108" s="53">
        <v>45110</v>
      </c>
      <c r="I108" s="52"/>
      <c r="J108" s="60">
        <v>1875876.87</v>
      </c>
    </row>
    <row r="109" spans="1:10" ht="57.6" x14ac:dyDescent="0.3">
      <c r="A109" s="51" t="s">
        <v>235</v>
      </c>
      <c r="B109" s="61" t="s">
        <v>8</v>
      </c>
      <c r="C109" s="52" t="s">
        <v>232</v>
      </c>
      <c r="D109" s="61">
        <v>2</v>
      </c>
      <c r="E109" s="52" t="s">
        <v>236</v>
      </c>
      <c r="F109" s="61" t="s">
        <v>237</v>
      </c>
      <c r="G109" s="61"/>
      <c r="H109" s="62">
        <v>45111</v>
      </c>
      <c r="I109" s="62">
        <v>46387</v>
      </c>
      <c r="J109" s="63">
        <v>46000</v>
      </c>
    </row>
    <row r="110" spans="1:10" ht="43.2" x14ac:dyDescent="0.3">
      <c r="A110" s="51" t="s">
        <v>283</v>
      </c>
      <c r="B110" s="61" t="s">
        <v>8</v>
      </c>
      <c r="C110" s="52" t="s">
        <v>232</v>
      </c>
      <c r="D110" s="52">
        <v>10</v>
      </c>
      <c r="E110" s="52" t="s">
        <v>250</v>
      </c>
      <c r="F110" s="52" t="s">
        <v>251</v>
      </c>
      <c r="G110" s="52"/>
      <c r="H110" s="53">
        <v>45111</v>
      </c>
      <c r="I110" s="62">
        <v>46387</v>
      </c>
      <c r="J110" s="60">
        <v>106725</v>
      </c>
    </row>
    <row r="111" spans="1:10" ht="43.2" x14ac:dyDescent="0.3">
      <c r="A111" s="51" t="s">
        <v>287</v>
      </c>
      <c r="B111" s="61" t="s">
        <v>8</v>
      </c>
      <c r="C111" s="61" t="s">
        <v>232</v>
      </c>
      <c r="D111" s="52">
        <v>15</v>
      </c>
      <c r="E111" s="52" t="s">
        <v>255</v>
      </c>
      <c r="F111" s="52" t="s">
        <v>256</v>
      </c>
      <c r="G111" s="52"/>
      <c r="H111" s="53">
        <v>45111</v>
      </c>
      <c r="I111" s="62">
        <v>46387</v>
      </c>
      <c r="J111" s="60">
        <v>279894.2</v>
      </c>
    </row>
    <row r="112" spans="1:10" ht="28.8" x14ac:dyDescent="0.3">
      <c r="A112" s="51" t="s">
        <v>288</v>
      </c>
      <c r="B112" s="61" t="s">
        <v>8</v>
      </c>
      <c r="C112" s="61" t="s">
        <v>232</v>
      </c>
      <c r="D112" s="52">
        <v>16</v>
      </c>
      <c r="E112" s="52" t="s">
        <v>257</v>
      </c>
      <c r="F112" s="52" t="s">
        <v>258</v>
      </c>
      <c r="G112" s="52"/>
      <c r="H112" s="53">
        <v>45111</v>
      </c>
      <c r="I112" s="62">
        <v>46387</v>
      </c>
      <c r="J112" s="60">
        <v>352179</v>
      </c>
    </row>
    <row r="113" spans="1:10" ht="28.8" x14ac:dyDescent="0.3">
      <c r="A113" s="51" t="s">
        <v>289</v>
      </c>
      <c r="B113" s="61" t="s">
        <v>8</v>
      </c>
      <c r="C113" s="61" t="s">
        <v>232</v>
      </c>
      <c r="D113" s="52">
        <v>17</v>
      </c>
      <c r="E113" s="52" t="s">
        <v>259</v>
      </c>
      <c r="F113" s="52" t="s">
        <v>258</v>
      </c>
      <c r="G113" s="52"/>
      <c r="H113" s="53">
        <v>45111</v>
      </c>
      <c r="I113" s="62">
        <v>46387</v>
      </c>
      <c r="J113" s="60">
        <v>13336</v>
      </c>
    </row>
    <row r="114" spans="1:10" ht="72" x14ac:dyDescent="0.3">
      <c r="A114" s="51" t="s">
        <v>291</v>
      </c>
      <c r="B114" s="61" t="s">
        <v>8</v>
      </c>
      <c r="C114" s="61" t="s">
        <v>232</v>
      </c>
      <c r="D114" s="52">
        <v>19</v>
      </c>
      <c r="E114" s="52" t="s">
        <v>262</v>
      </c>
      <c r="F114" s="52" t="s">
        <v>258</v>
      </c>
      <c r="G114" s="52"/>
      <c r="H114" s="53">
        <v>45111</v>
      </c>
      <c r="I114" s="62">
        <v>46387</v>
      </c>
      <c r="J114" s="60">
        <v>36662</v>
      </c>
    </row>
    <row r="115" spans="1:10" ht="57.6" x14ac:dyDescent="0.3">
      <c r="A115" s="51" t="s">
        <v>292</v>
      </c>
      <c r="B115" s="61" t="s">
        <v>8</v>
      </c>
      <c r="C115" s="61" t="s">
        <v>232</v>
      </c>
      <c r="D115" s="52">
        <v>20</v>
      </c>
      <c r="E115" s="52" t="s">
        <v>263</v>
      </c>
      <c r="F115" s="52" t="s">
        <v>256</v>
      </c>
      <c r="G115" s="52"/>
      <c r="H115" s="53">
        <v>45111</v>
      </c>
      <c r="I115" s="62">
        <v>46387</v>
      </c>
      <c r="J115" s="60">
        <v>6678.66</v>
      </c>
    </row>
    <row r="116" spans="1:10" ht="28.8" x14ac:dyDescent="0.3">
      <c r="A116" s="51" t="s">
        <v>300</v>
      </c>
      <c r="B116" s="61" t="s">
        <v>8</v>
      </c>
      <c r="C116" s="61" t="s">
        <v>232</v>
      </c>
      <c r="D116" s="52">
        <v>29</v>
      </c>
      <c r="E116" s="52" t="s">
        <v>273</v>
      </c>
      <c r="F116" s="52" t="s">
        <v>258</v>
      </c>
      <c r="G116" s="52"/>
      <c r="H116" s="53">
        <v>45111</v>
      </c>
      <c r="I116" s="62">
        <v>46387</v>
      </c>
      <c r="J116" s="60">
        <v>34272</v>
      </c>
    </row>
    <row r="117" spans="1:10" ht="28.8" x14ac:dyDescent="0.3">
      <c r="A117" s="51" t="s">
        <v>285</v>
      </c>
      <c r="B117" s="61" t="s">
        <v>8</v>
      </c>
      <c r="C117" s="61" t="s">
        <v>232</v>
      </c>
      <c r="D117" s="52">
        <v>13</v>
      </c>
      <c r="E117" s="52" t="s">
        <v>253</v>
      </c>
      <c r="F117" s="52" t="s">
        <v>261</v>
      </c>
      <c r="G117" s="52"/>
      <c r="H117" s="53">
        <v>45112</v>
      </c>
      <c r="I117" s="62">
        <v>46387</v>
      </c>
      <c r="J117" s="60">
        <v>41794.15</v>
      </c>
    </row>
    <row r="118" spans="1:10" ht="57.6" x14ac:dyDescent="0.3">
      <c r="A118" s="51" t="s">
        <v>290</v>
      </c>
      <c r="B118" s="61" t="s">
        <v>8</v>
      </c>
      <c r="C118" s="61" t="s">
        <v>232</v>
      </c>
      <c r="D118" s="52">
        <v>18</v>
      </c>
      <c r="E118" s="52" t="s">
        <v>260</v>
      </c>
      <c r="F118" s="52" t="s">
        <v>261</v>
      </c>
      <c r="G118" s="52"/>
      <c r="H118" s="53">
        <v>45112</v>
      </c>
      <c r="I118" s="62">
        <v>46387</v>
      </c>
      <c r="J118" s="60">
        <v>41473.760000000002</v>
      </c>
    </row>
    <row r="119" spans="1:10" ht="28.8" x14ac:dyDescent="0.3">
      <c r="A119" s="51" t="s">
        <v>298</v>
      </c>
      <c r="B119" s="61" t="s">
        <v>8</v>
      </c>
      <c r="C119" s="61" t="s">
        <v>232</v>
      </c>
      <c r="D119" s="52">
        <v>27</v>
      </c>
      <c r="E119" s="52" t="s">
        <v>270</v>
      </c>
      <c r="F119" s="52" t="s">
        <v>261</v>
      </c>
      <c r="G119" s="52"/>
      <c r="H119" s="53">
        <v>45112</v>
      </c>
      <c r="I119" s="62">
        <v>46387</v>
      </c>
      <c r="J119" s="60">
        <v>78000</v>
      </c>
    </row>
    <row r="120" spans="1:10" ht="43.2" x14ac:dyDescent="0.3">
      <c r="A120" s="51" t="s">
        <v>338</v>
      </c>
      <c r="B120" s="65" t="s">
        <v>8</v>
      </c>
      <c r="C120" s="52" t="s">
        <v>339</v>
      </c>
      <c r="D120" s="65"/>
      <c r="E120" s="52"/>
      <c r="F120" s="65" t="s">
        <v>340</v>
      </c>
      <c r="G120" s="65"/>
      <c r="H120" s="66">
        <v>45112</v>
      </c>
      <c r="I120" s="65"/>
      <c r="J120" s="67">
        <v>200000</v>
      </c>
    </row>
    <row r="121" spans="1:10" ht="28.8" x14ac:dyDescent="0.3">
      <c r="A121" s="51" t="s">
        <v>280</v>
      </c>
      <c r="B121" s="61" t="s">
        <v>8</v>
      </c>
      <c r="C121" s="61" t="s">
        <v>232</v>
      </c>
      <c r="D121" s="61">
        <v>7</v>
      </c>
      <c r="E121" s="52" t="s">
        <v>245</v>
      </c>
      <c r="F121" s="61" t="s">
        <v>246</v>
      </c>
      <c r="G121" s="61"/>
      <c r="H121" s="62">
        <v>45113</v>
      </c>
      <c r="I121" s="62">
        <v>46387</v>
      </c>
      <c r="J121" s="63">
        <v>14015</v>
      </c>
    </row>
    <row r="122" spans="1:10" ht="57.6" x14ac:dyDescent="0.3">
      <c r="A122" s="51" t="s">
        <v>380</v>
      </c>
      <c r="B122" s="65" t="s">
        <v>7</v>
      </c>
      <c r="C122" s="52" t="s">
        <v>353</v>
      </c>
      <c r="D122" s="65">
        <v>1</v>
      </c>
      <c r="E122" s="52" t="s">
        <v>354</v>
      </c>
      <c r="F122" s="52" t="s">
        <v>190</v>
      </c>
      <c r="G122" s="52">
        <v>37510</v>
      </c>
      <c r="H122" s="66">
        <v>45124</v>
      </c>
      <c r="I122" s="66">
        <v>46220</v>
      </c>
      <c r="J122" s="67">
        <v>15362.42</v>
      </c>
    </row>
    <row r="123" spans="1:10" ht="57.6" x14ac:dyDescent="0.3">
      <c r="A123" s="51" t="s">
        <v>380</v>
      </c>
      <c r="B123" s="65" t="s">
        <v>7</v>
      </c>
      <c r="C123" s="65" t="s">
        <v>353</v>
      </c>
      <c r="D123" s="65">
        <v>1</v>
      </c>
      <c r="E123" s="52" t="s">
        <v>354</v>
      </c>
      <c r="F123" s="52" t="s">
        <v>355</v>
      </c>
      <c r="G123" s="52">
        <v>37380</v>
      </c>
      <c r="H123" s="53">
        <v>45124</v>
      </c>
      <c r="I123" s="53">
        <v>46220</v>
      </c>
      <c r="J123" s="60">
        <v>15094.15</v>
      </c>
    </row>
    <row r="124" spans="1:10" ht="57.6" x14ac:dyDescent="0.3">
      <c r="A124" s="51" t="s">
        <v>389</v>
      </c>
      <c r="B124" s="65" t="s">
        <v>7</v>
      </c>
      <c r="C124" s="65" t="s">
        <v>353</v>
      </c>
      <c r="D124" s="52">
        <v>10</v>
      </c>
      <c r="E124" s="52" t="s">
        <v>374</v>
      </c>
      <c r="F124" s="52" t="s">
        <v>375</v>
      </c>
      <c r="G124" s="52">
        <v>37174</v>
      </c>
      <c r="H124" s="53">
        <v>45124</v>
      </c>
      <c r="I124" s="53">
        <v>46220</v>
      </c>
      <c r="J124" s="60">
        <v>7080.58</v>
      </c>
    </row>
    <row r="125" spans="1:10" ht="57.6" x14ac:dyDescent="0.3">
      <c r="A125" s="51" t="s">
        <v>390</v>
      </c>
      <c r="B125" s="65" t="s">
        <v>7</v>
      </c>
      <c r="C125" s="65" t="s">
        <v>353</v>
      </c>
      <c r="D125" s="52">
        <v>11</v>
      </c>
      <c r="E125" s="52" t="s">
        <v>377</v>
      </c>
      <c r="F125" s="52" t="s">
        <v>372</v>
      </c>
      <c r="G125" s="52">
        <v>37800</v>
      </c>
      <c r="H125" s="53">
        <v>45124</v>
      </c>
      <c r="I125" s="53">
        <v>46220</v>
      </c>
      <c r="J125" s="60">
        <v>25367.16</v>
      </c>
    </row>
    <row r="126" spans="1:10" ht="57.6" x14ac:dyDescent="0.3">
      <c r="A126" s="51" t="s">
        <v>390</v>
      </c>
      <c r="B126" s="65" t="s">
        <v>7</v>
      </c>
      <c r="C126" s="65" t="s">
        <v>353</v>
      </c>
      <c r="D126" s="52">
        <v>11</v>
      </c>
      <c r="E126" s="52" t="s">
        <v>377</v>
      </c>
      <c r="F126" s="52" t="s">
        <v>358</v>
      </c>
      <c r="G126" s="52">
        <v>37260</v>
      </c>
      <c r="H126" s="53">
        <v>45124</v>
      </c>
      <c r="I126" s="53">
        <v>46220</v>
      </c>
      <c r="J126" s="60">
        <v>19925.87</v>
      </c>
    </row>
    <row r="127" spans="1:10" ht="57.6" x14ac:dyDescent="0.3">
      <c r="A127" s="51" t="s">
        <v>391</v>
      </c>
      <c r="B127" s="65" t="s">
        <v>7</v>
      </c>
      <c r="C127" s="65" t="s">
        <v>353</v>
      </c>
      <c r="D127" s="52">
        <v>12</v>
      </c>
      <c r="E127" s="52" t="s">
        <v>378</v>
      </c>
      <c r="F127" s="52" t="s">
        <v>379</v>
      </c>
      <c r="G127" s="52">
        <v>37250</v>
      </c>
      <c r="H127" s="53">
        <v>45124</v>
      </c>
      <c r="I127" s="53">
        <v>46220</v>
      </c>
      <c r="J127" s="60">
        <v>40919.410000000003</v>
      </c>
    </row>
    <row r="128" spans="1:10" ht="57.6" x14ac:dyDescent="0.3">
      <c r="A128" s="51" t="s">
        <v>381</v>
      </c>
      <c r="B128" s="65" t="s">
        <v>7</v>
      </c>
      <c r="C128" s="65" t="s">
        <v>353</v>
      </c>
      <c r="D128" s="52">
        <v>2</v>
      </c>
      <c r="E128" s="52" t="s">
        <v>356</v>
      </c>
      <c r="F128" s="52" t="s">
        <v>358</v>
      </c>
      <c r="G128" s="52">
        <v>37260</v>
      </c>
      <c r="H128" s="53">
        <v>45124</v>
      </c>
      <c r="I128" s="53">
        <v>46220</v>
      </c>
      <c r="J128" s="60">
        <v>28327.35</v>
      </c>
    </row>
    <row r="129" spans="1:10" ht="57.6" x14ac:dyDescent="0.3">
      <c r="A129" s="51" t="s">
        <v>382</v>
      </c>
      <c r="B129" s="65" t="s">
        <v>7</v>
      </c>
      <c r="C129" s="65" t="s">
        <v>353</v>
      </c>
      <c r="D129" s="52">
        <v>3</v>
      </c>
      <c r="E129" s="52" t="s">
        <v>360</v>
      </c>
      <c r="F129" s="52" t="s">
        <v>357</v>
      </c>
      <c r="G129" s="52">
        <v>37270</v>
      </c>
      <c r="H129" s="53">
        <v>45124</v>
      </c>
      <c r="I129" s="53">
        <v>46228</v>
      </c>
      <c r="J129" s="60">
        <v>40591.279999999999</v>
      </c>
    </row>
    <row r="130" spans="1:10" ht="57.6" x14ac:dyDescent="0.3">
      <c r="A130" s="51" t="s">
        <v>383</v>
      </c>
      <c r="B130" s="65" t="s">
        <v>7</v>
      </c>
      <c r="C130" s="65" t="s">
        <v>353</v>
      </c>
      <c r="D130" s="52">
        <v>4</v>
      </c>
      <c r="E130" s="52" t="s">
        <v>361</v>
      </c>
      <c r="F130" s="52" t="s">
        <v>362</v>
      </c>
      <c r="G130" s="52">
        <v>49400</v>
      </c>
      <c r="H130" s="53">
        <v>45124</v>
      </c>
      <c r="I130" s="53">
        <v>46220</v>
      </c>
      <c r="J130" s="60">
        <v>35238.730000000003</v>
      </c>
    </row>
    <row r="131" spans="1:10" ht="57.6" x14ac:dyDescent="0.3">
      <c r="A131" s="51" t="s">
        <v>384</v>
      </c>
      <c r="B131" s="65" t="s">
        <v>7</v>
      </c>
      <c r="C131" s="65" t="s">
        <v>353</v>
      </c>
      <c r="D131" s="52">
        <v>5</v>
      </c>
      <c r="E131" s="52" t="s">
        <v>363</v>
      </c>
      <c r="F131" s="52" t="s">
        <v>364</v>
      </c>
      <c r="G131" s="52">
        <v>37390</v>
      </c>
      <c r="H131" s="53">
        <v>45124</v>
      </c>
      <c r="I131" s="53">
        <v>46220</v>
      </c>
      <c r="J131" s="60">
        <v>11264.18</v>
      </c>
    </row>
    <row r="132" spans="1:10" ht="57.6" x14ac:dyDescent="0.3">
      <c r="A132" s="51" t="s">
        <v>384</v>
      </c>
      <c r="B132" s="65" t="s">
        <v>7</v>
      </c>
      <c r="C132" s="65" t="s">
        <v>353</v>
      </c>
      <c r="D132" s="52">
        <v>5</v>
      </c>
      <c r="E132" s="52" t="s">
        <v>363</v>
      </c>
      <c r="F132" s="52" t="s">
        <v>172</v>
      </c>
      <c r="G132" s="52">
        <v>37304</v>
      </c>
      <c r="H132" s="53">
        <v>45124</v>
      </c>
      <c r="I132" s="53">
        <v>46220</v>
      </c>
      <c r="J132" s="60">
        <v>12374.09</v>
      </c>
    </row>
    <row r="133" spans="1:10" ht="57.6" x14ac:dyDescent="0.3">
      <c r="A133" s="51" t="s">
        <v>385</v>
      </c>
      <c r="B133" s="65" t="s">
        <v>7</v>
      </c>
      <c r="C133" s="65" t="s">
        <v>353</v>
      </c>
      <c r="D133" s="52">
        <v>6</v>
      </c>
      <c r="E133" s="52" t="s">
        <v>154</v>
      </c>
      <c r="F133" s="52" t="s">
        <v>366</v>
      </c>
      <c r="G133" s="52">
        <v>37210</v>
      </c>
      <c r="H133" s="53">
        <v>45124</v>
      </c>
      <c r="I133" s="53">
        <v>46220</v>
      </c>
      <c r="J133" s="60">
        <v>17031.939999999999</v>
      </c>
    </row>
    <row r="134" spans="1:10" ht="57.6" x14ac:dyDescent="0.3">
      <c r="A134" s="51" t="s">
        <v>386</v>
      </c>
      <c r="B134" s="65" t="s">
        <v>7</v>
      </c>
      <c r="C134" s="65" t="s">
        <v>353</v>
      </c>
      <c r="D134" s="52">
        <v>7</v>
      </c>
      <c r="E134" s="52" t="s">
        <v>367</v>
      </c>
      <c r="F134" s="52" t="s">
        <v>358</v>
      </c>
      <c r="G134" s="52">
        <v>37260</v>
      </c>
      <c r="H134" s="53">
        <v>45124</v>
      </c>
      <c r="I134" s="53">
        <v>46220</v>
      </c>
      <c r="J134" s="60">
        <v>18747.330000000002</v>
      </c>
    </row>
    <row r="135" spans="1:10" ht="57.6" x14ac:dyDescent="0.3">
      <c r="A135" s="51" t="s">
        <v>386</v>
      </c>
      <c r="B135" s="65" t="s">
        <v>7</v>
      </c>
      <c r="C135" s="65" t="s">
        <v>353</v>
      </c>
      <c r="D135" s="52">
        <v>7</v>
      </c>
      <c r="E135" s="52" t="s">
        <v>367</v>
      </c>
      <c r="F135" s="52" t="s">
        <v>368</v>
      </c>
      <c r="G135" s="52">
        <v>37800</v>
      </c>
      <c r="H135" s="53">
        <v>45124</v>
      </c>
      <c r="I135" s="53">
        <v>46220</v>
      </c>
      <c r="J135" s="60">
        <v>35413.64</v>
      </c>
    </row>
    <row r="136" spans="1:10" ht="57.6" x14ac:dyDescent="0.3">
      <c r="A136" s="51" t="s">
        <v>387</v>
      </c>
      <c r="B136" s="65" t="s">
        <v>7</v>
      </c>
      <c r="C136" s="65" t="s">
        <v>353</v>
      </c>
      <c r="D136" s="52">
        <v>8</v>
      </c>
      <c r="E136" s="52" t="s">
        <v>369</v>
      </c>
      <c r="F136" s="52" t="s">
        <v>370</v>
      </c>
      <c r="G136" s="52">
        <v>37510</v>
      </c>
      <c r="H136" s="53">
        <v>45124</v>
      </c>
      <c r="I136" s="53">
        <v>46220</v>
      </c>
      <c r="J136" s="60">
        <v>19702.509999999998</v>
      </c>
    </row>
    <row r="137" spans="1:10" ht="57.6" x14ac:dyDescent="0.3">
      <c r="A137" s="51" t="s">
        <v>387</v>
      </c>
      <c r="B137" s="65" t="s">
        <v>7</v>
      </c>
      <c r="C137" s="65" t="s">
        <v>353</v>
      </c>
      <c r="D137" s="52">
        <v>8</v>
      </c>
      <c r="E137" s="52" t="s">
        <v>369</v>
      </c>
      <c r="F137" s="52" t="s">
        <v>358</v>
      </c>
      <c r="G137" s="52">
        <v>37260</v>
      </c>
      <c r="H137" s="53">
        <v>45124</v>
      </c>
      <c r="I137" s="53">
        <v>46220</v>
      </c>
      <c r="J137" s="60">
        <v>20409.849999999999</v>
      </c>
    </row>
    <row r="138" spans="1:10" ht="57.6" x14ac:dyDescent="0.3">
      <c r="A138" s="51" t="s">
        <v>388</v>
      </c>
      <c r="B138" s="65" t="s">
        <v>7</v>
      </c>
      <c r="C138" s="65" t="s">
        <v>353</v>
      </c>
      <c r="D138" s="52">
        <v>9</v>
      </c>
      <c r="E138" s="52" t="s">
        <v>371</v>
      </c>
      <c r="F138" s="52" t="s">
        <v>372</v>
      </c>
      <c r="G138" s="52">
        <v>37800</v>
      </c>
      <c r="H138" s="53">
        <v>45124</v>
      </c>
      <c r="I138" s="53">
        <v>46220</v>
      </c>
      <c r="J138" s="60">
        <v>12110.45</v>
      </c>
    </row>
    <row r="139" spans="1:10" ht="57.6" x14ac:dyDescent="0.3">
      <c r="A139" s="51" t="s">
        <v>388</v>
      </c>
      <c r="B139" s="65" t="s">
        <v>7</v>
      </c>
      <c r="C139" s="65" t="s">
        <v>353</v>
      </c>
      <c r="D139" s="52">
        <v>9</v>
      </c>
      <c r="E139" s="52" t="s">
        <v>371</v>
      </c>
      <c r="F139" s="52" t="s">
        <v>373</v>
      </c>
      <c r="G139" s="52">
        <v>37530</v>
      </c>
      <c r="H139" s="53">
        <v>45124</v>
      </c>
      <c r="I139" s="53">
        <v>46220</v>
      </c>
      <c r="J139" s="60">
        <v>11978.02</v>
      </c>
    </row>
    <row r="140" spans="1:10" ht="43.2" x14ac:dyDescent="0.3">
      <c r="A140" s="51" t="s">
        <v>510</v>
      </c>
      <c r="B140" s="65" t="s">
        <v>7</v>
      </c>
      <c r="C140" s="65" t="s">
        <v>511</v>
      </c>
      <c r="D140" s="65">
        <v>1</v>
      </c>
      <c r="E140" s="52" t="s">
        <v>437</v>
      </c>
      <c r="F140" s="65" t="s">
        <v>161</v>
      </c>
      <c r="G140" s="65">
        <v>37390</v>
      </c>
      <c r="H140" s="66">
        <v>45125</v>
      </c>
      <c r="I140" s="65"/>
      <c r="J140" s="67">
        <v>406225.68</v>
      </c>
    </row>
    <row r="141" spans="1:10" ht="43.2" x14ac:dyDescent="0.3">
      <c r="A141" s="51" t="s">
        <v>512</v>
      </c>
      <c r="B141" s="65" t="s">
        <v>7</v>
      </c>
      <c r="C141" s="65" t="s">
        <v>511</v>
      </c>
      <c r="D141" s="65">
        <v>2</v>
      </c>
      <c r="E141" s="52" t="s">
        <v>152</v>
      </c>
      <c r="F141" s="65" t="s">
        <v>513</v>
      </c>
      <c r="G141" s="65">
        <v>41120</v>
      </c>
      <c r="H141" s="66">
        <v>45125</v>
      </c>
      <c r="I141" s="65"/>
      <c r="J141" s="67"/>
    </row>
    <row r="142" spans="1:10" ht="57.6" x14ac:dyDescent="0.3">
      <c r="A142" s="51" t="s">
        <v>389</v>
      </c>
      <c r="B142" s="65" t="s">
        <v>7</v>
      </c>
      <c r="C142" s="65" t="s">
        <v>353</v>
      </c>
      <c r="D142" s="52">
        <v>10</v>
      </c>
      <c r="E142" s="52" t="s">
        <v>374</v>
      </c>
      <c r="F142" s="52" t="s">
        <v>376</v>
      </c>
      <c r="G142" s="52">
        <v>37390</v>
      </c>
      <c r="H142" s="53">
        <v>45125</v>
      </c>
      <c r="I142" s="53">
        <v>46221</v>
      </c>
      <c r="J142" s="60">
        <v>7780.06</v>
      </c>
    </row>
    <row r="143" spans="1:10" ht="57.6" x14ac:dyDescent="0.3">
      <c r="A143" s="51" t="s">
        <v>391</v>
      </c>
      <c r="B143" s="65" t="s">
        <v>7</v>
      </c>
      <c r="C143" s="65" t="s">
        <v>353</v>
      </c>
      <c r="D143" s="52">
        <v>12</v>
      </c>
      <c r="E143" s="52" t="s">
        <v>378</v>
      </c>
      <c r="F143" s="52" t="s">
        <v>404</v>
      </c>
      <c r="G143" s="52">
        <v>37220</v>
      </c>
      <c r="H143" s="53">
        <v>45125</v>
      </c>
      <c r="I143" s="53">
        <v>46221</v>
      </c>
      <c r="J143" s="60">
        <v>37429.58</v>
      </c>
    </row>
    <row r="144" spans="1:10" ht="57.6" x14ac:dyDescent="0.3">
      <c r="A144" s="51" t="s">
        <v>382</v>
      </c>
      <c r="B144" s="65" t="s">
        <v>7</v>
      </c>
      <c r="C144" s="65" t="s">
        <v>353</v>
      </c>
      <c r="D144" s="52">
        <v>3</v>
      </c>
      <c r="E144" s="52" t="s">
        <v>360</v>
      </c>
      <c r="F144" s="52" t="s">
        <v>359</v>
      </c>
      <c r="G144" s="52">
        <v>37300</v>
      </c>
      <c r="H144" s="53">
        <v>45125</v>
      </c>
      <c r="I144" s="53">
        <v>46221</v>
      </c>
      <c r="J144" s="60">
        <v>71582.84</v>
      </c>
    </row>
    <row r="145" spans="1:10" ht="57.6" x14ac:dyDescent="0.3">
      <c r="A145" s="51" t="s">
        <v>385</v>
      </c>
      <c r="B145" s="65" t="s">
        <v>7</v>
      </c>
      <c r="C145" s="65" t="s">
        <v>353</v>
      </c>
      <c r="D145" s="52">
        <v>6</v>
      </c>
      <c r="E145" s="52" t="s">
        <v>154</v>
      </c>
      <c r="F145" s="52" t="s">
        <v>365</v>
      </c>
      <c r="G145" s="52">
        <v>37210</v>
      </c>
      <c r="H145" s="53">
        <v>45125</v>
      </c>
      <c r="I145" s="53">
        <v>46221</v>
      </c>
      <c r="J145" s="60">
        <v>13573.21</v>
      </c>
    </row>
    <row r="146" spans="1:10" ht="57.6" x14ac:dyDescent="0.3">
      <c r="A146" s="51" t="s">
        <v>347</v>
      </c>
      <c r="B146" s="65" t="s">
        <v>7</v>
      </c>
      <c r="C146" s="52" t="s">
        <v>348</v>
      </c>
      <c r="D146" s="65"/>
      <c r="E146" s="52"/>
      <c r="F146" s="52" t="s">
        <v>51</v>
      </c>
      <c r="G146" s="52">
        <v>37320</v>
      </c>
      <c r="H146" s="66">
        <v>45127</v>
      </c>
      <c r="I146" s="66">
        <v>45342</v>
      </c>
      <c r="J146" s="67">
        <v>519969.11</v>
      </c>
    </row>
    <row r="147" spans="1:10" ht="100.8" x14ac:dyDescent="0.3">
      <c r="A147" s="51" t="s">
        <v>395</v>
      </c>
      <c r="B147" s="24" t="s">
        <v>8</v>
      </c>
      <c r="C147" s="7" t="s">
        <v>396</v>
      </c>
      <c r="D147" s="25">
        <v>1</v>
      </c>
      <c r="E147" s="26" t="s">
        <v>397</v>
      </c>
      <c r="F147" s="26" t="s">
        <v>131</v>
      </c>
      <c r="G147" s="26">
        <v>37200</v>
      </c>
      <c r="H147" s="27">
        <v>45131</v>
      </c>
      <c r="I147" s="27"/>
      <c r="J147" s="28">
        <v>42425</v>
      </c>
    </row>
    <row r="148" spans="1:10" ht="43.2" x14ac:dyDescent="0.3">
      <c r="A148" s="51" t="s">
        <v>398</v>
      </c>
      <c r="B148" s="24" t="s">
        <v>8</v>
      </c>
      <c r="C148" s="26" t="s">
        <v>396</v>
      </c>
      <c r="D148" s="25">
        <v>2</v>
      </c>
      <c r="E148" s="26" t="s">
        <v>399</v>
      </c>
      <c r="F148" s="26" t="s">
        <v>400</v>
      </c>
      <c r="G148" s="26">
        <v>69003</v>
      </c>
      <c r="H148" s="27">
        <v>45131</v>
      </c>
      <c r="I148" s="27"/>
      <c r="J148" s="28">
        <v>5450</v>
      </c>
    </row>
    <row r="149" spans="1:10" ht="28.8" x14ac:dyDescent="0.3">
      <c r="A149" s="51" t="s">
        <v>140</v>
      </c>
      <c r="B149" s="56" t="s">
        <v>7</v>
      </c>
      <c r="C149" s="52" t="s">
        <v>141</v>
      </c>
      <c r="D149" s="56">
        <v>1</v>
      </c>
      <c r="E149" s="52" t="s">
        <v>149</v>
      </c>
      <c r="F149" s="56" t="s">
        <v>155</v>
      </c>
      <c r="G149" s="56">
        <v>37300</v>
      </c>
      <c r="H149" s="57">
        <v>45131</v>
      </c>
      <c r="I149" s="57">
        <v>46592</v>
      </c>
      <c r="J149" s="58">
        <v>1999712.17</v>
      </c>
    </row>
    <row r="150" spans="1:10" ht="43.2" x14ac:dyDescent="0.3">
      <c r="A150" s="51" t="s">
        <v>142</v>
      </c>
      <c r="B150" s="56" t="s">
        <v>7</v>
      </c>
      <c r="C150" s="52" t="s">
        <v>141</v>
      </c>
      <c r="D150" s="56">
        <v>2</v>
      </c>
      <c r="E150" s="52" t="s">
        <v>150</v>
      </c>
      <c r="F150" s="56" t="s">
        <v>151</v>
      </c>
      <c r="G150" s="56">
        <v>37300</v>
      </c>
      <c r="H150" s="57">
        <v>45131</v>
      </c>
      <c r="I150" s="57">
        <v>46592</v>
      </c>
      <c r="J150" s="58">
        <v>550248.5</v>
      </c>
    </row>
    <row r="151" spans="1:10" x14ac:dyDescent="0.3">
      <c r="A151" s="51" t="s">
        <v>143</v>
      </c>
      <c r="B151" s="56" t="s">
        <v>7</v>
      </c>
      <c r="C151" s="56" t="s">
        <v>141</v>
      </c>
      <c r="D151" s="56">
        <v>3</v>
      </c>
      <c r="E151" s="52" t="s">
        <v>152</v>
      </c>
      <c r="F151" s="56" t="s">
        <v>144</v>
      </c>
      <c r="G151" s="56">
        <v>37320</v>
      </c>
      <c r="H151" s="57">
        <v>45131</v>
      </c>
      <c r="I151" s="57">
        <v>46592</v>
      </c>
      <c r="J151" s="58">
        <v>794215.55</v>
      </c>
    </row>
    <row r="152" spans="1:10" ht="28.8" x14ac:dyDescent="0.3">
      <c r="A152" s="51" t="s">
        <v>145</v>
      </c>
      <c r="B152" s="56" t="s">
        <v>7</v>
      </c>
      <c r="C152" s="52" t="s">
        <v>141</v>
      </c>
      <c r="D152" s="56">
        <v>4</v>
      </c>
      <c r="E152" s="52" t="s">
        <v>153</v>
      </c>
      <c r="F152" s="56" t="s">
        <v>146</v>
      </c>
      <c r="G152" s="56">
        <v>37510</v>
      </c>
      <c r="H152" s="57">
        <v>45131</v>
      </c>
      <c r="I152" s="57">
        <v>46592</v>
      </c>
      <c r="J152" s="58">
        <v>536094.06000000006</v>
      </c>
    </row>
    <row r="153" spans="1:10" x14ac:dyDescent="0.3">
      <c r="A153" s="51" t="s">
        <v>147</v>
      </c>
      <c r="B153" s="56" t="s">
        <v>7</v>
      </c>
      <c r="C153" s="56" t="s">
        <v>141</v>
      </c>
      <c r="D153" s="56">
        <v>5</v>
      </c>
      <c r="E153" s="52" t="s">
        <v>154</v>
      </c>
      <c r="F153" s="56" t="s">
        <v>148</v>
      </c>
      <c r="G153" s="56">
        <v>37075</v>
      </c>
      <c r="H153" s="57">
        <v>45132</v>
      </c>
      <c r="I153" s="57">
        <v>46593</v>
      </c>
      <c r="J153" s="58">
        <v>254200</v>
      </c>
    </row>
    <row r="154" spans="1:10" ht="44.25" customHeight="1" x14ac:dyDescent="0.3">
      <c r="A154" s="51" t="s">
        <v>381</v>
      </c>
      <c r="B154" s="65" t="s">
        <v>7</v>
      </c>
      <c r="C154" s="65" t="s">
        <v>353</v>
      </c>
      <c r="D154" s="52">
        <v>2</v>
      </c>
      <c r="E154" s="52" t="s">
        <v>356</v>
      </c>
      <c r="F154" s="52" t="s">
        <v>357</v>
      </c>
      <c r="G154" s="52">
        <v>37270</v>
      </c>
      <c r="H154" s="53">
        <v>45132</v>
      </c>
      <c r="I154" s="53">
        <v>46220</v>
      </c>
      <c r="J154" s="60">
        <v>23914.87</v>
      </c>
    </row>
    <row r="155" spans="1:10" ht="57.6" x14ac:dyDescent="0.3">
      <c r="A155" s="51" t="s">
        <v>383</v>
      </c>
      <c r="B155" s="65" t="s">
        <v>7</v>
      </c>
      <c r="C155" s="65" t="s">
        <v>353</v>
      </c>
      <c r="D155" s="52">
        <v>4</v>
      </c>
      <c r="E155" s="52" t="s">
        <v>361</v>
      </c>
      <c r="F155" s="52" t="s">
        <v>357</v>
      </c>
      <c r="G155" s="52">
        <v>37270</v>
      </c>
      <c r="H155" s="53">
        <v>45132</v>
      </c>
      <c r="I155" s="53">
        <v>46228</v>
      </c>
      <c r="J155" s="60">
        <v>28251.919999999998</v>
      </c>
    </row>
    <row r="156" spans="1:10" ht="43.2" x14ac:dyDescent="0.3">
      <c r="A156" s="51" t="s">
        <v>401</v>
      </c>
      <c r="B156" s="65" t="s">
        <v>8</v>
      </c>
      <c r="C156" s="52" t="s">
        <v>402</v>
      </c>
      <c r="D156" s="65"/>
      <c r="E156" s="52"/>
      <c r="F156" s="65" t="s">
        <v>403</v>
      </c>
      <c r="G156" s="65">
        <v>37550</v>
      </c>
      <c r="H156" s="66">
        <v>45135</v>
      </c>
      <c r="I156" s="66">
        <v>46387</v>
      </c>
      <c r="J156" s="67">
        <v>65364.1</v>
      </c>
    </row>
    <row r="157" spans="1:10" ht="86.4" x14ac:dyDescent="0.3">
      <c r="A157" s="51" t="s">
        <v>405</v>
      </c>
      <c r="B157" s="65" t="s">
        <v>10</v>
      </c>
      <c r="C157" s="65" t="s">
        <v>406</v>
      </c>
      <c r="D157" s="52">
        <v>1</v>
      </c>
      <c r="E157" s="52" t="s">
        <v>408</v>
      </c>
      <c r="F157" s="52" t="s">
        <v>411</v>
      </c>
      <c r="G157" s="52">
        <v>37071</v>
      </c>
      <c r="H157" s="53">
        <v>45146</v>
      </c>
      <c r="I157" s="53">
        <v>46242</v>
      </c>
      <c r="J157" s="67" t="s">
        <v>483</v>
      </c>
    </row>
    <row r="158" spans="1:10" ht="86.4" x14ac:dyDescent="0.3">
      <c r="A158" s="51" t="s">
        <v>405</v>
      </c>
      <c r="B158" s="65" t="s">
        <v>10</v>
      </c>
      <c r="C158" s="65" t="s">
        <v>406</v>
      </c>
      <c r="D158" s="52">
        <v>1</v>
      </c>
      <c r="E158" s="52" t="s">
        <v>408</v>
      </c>
      <c r="F158" s="52" t="s">
        <v>412</v>
      </c>
      <c r="G158" s="52">
        <v>37205</v>
      </c>
      <c r="H158" s="53">
        <v>45146</v>
      </c>
      <c r="I158" s="53">
        <v>46242</v>
      </c>
      <c r="J158" s="67" t="s">
        <v>483</v>
      </c>
    </row>
    <row r="159" spans="1:10" ht="100.8" x14ac:dyDescent="0.3">
      <c r="A159" s="51" t="s">
        <v>407</v>
      </c>
      <c r="B159" s="65" t="s">
        <v>10</v>
      </c>
      <c r="C159" s="65" t="s">
        <v>406</v>
      </c>
      <c r="D159" s="52">
        <v>2</v>
      </c>
      <c r="E159" s="52" t="s">
        <v>409</v>
      </c>
      <c r="F159" s="52" t="s">
        <v>412</v>
      </c>
      <c r="G159" s="52">
        <v>37205</v>
      </c>
      <c r="H159" s="53">
        <v>45146</v>
      </c>
      <c r="I159" s="53">
        <v>46242</v>
      </c>
      <c r="J159" s="67" t="s">
        <v>484</v>
      </c>
    </row>
    <row r="160" spans="1:10" ht="28.8" x14ac:dyDescent="0.3">
      <c r="A160" s="51" t="s">
        <v>419</v>
      </c>
      <c r="B160" s="65" t="s">
        <v>7</v>
      </c>
      <c r="C160" s="65" t="s">
        <v>417</v>
      </c>
      <c r="D160" s="52">
        <v>4</v>
      </c>
      <c r="E160" s="65" t="s">
        <v>420</v>
      </c>
      <c r="F160" s="65" t="s">
        <v>370</v>
      </c>
      <c r="G160" s="65">
        <v>37510</v>
      </c>
      <c r="H160" s="66">
        <v>45147</v>
      </c>
      <c r="I160" s="66">
        <v>45300</v>
      </c>
      <c r="J160" s="67">
        <v>8131.16</v>
      </c>
    </row>
    <row r="161" spans="1:10" ht="34.5" customHeight="1" x14ac:dyDescent="0.3">
      <c r="A161" s="51" t="s">
        <v>422</v>
      </c>
      <c r="B161" s="65" t="s">
        <v>7</v>
      </c>
      <c r="C161" s="65" t="s">
        <v>417</v>
      </c>
      <c r="D161" s="52">
        <v>6</v>
      </c>
      <c r="E161" s="65" t="s">
        <v>421</v>
      </c>
      <c r="F161" s="65" t="s">
        <v>430</v>
      </c>
      <c r="G161" s="65">
        <v>37190</v>
      </c>
      <c r="H161" s="66">
        <v>45147</v>
      </c>
      <c r="I161" s="66">
        <v>45300</v>
      </c>
      <c r="J161" s="67">
        <v>6360.7</v>
      </c>
    </row>
    <row r="162" spans="1:10" ht="28.8" x14ac:dyDescent="0.3">
      <c r="A162" s="51" t="s">
        <v>423</v>
      </c>
      <c r="B162" s="65" t="s">
        <v>7</v>
      </c>
      <c r="C162" s="52" t="s">
        <v>417</v>
      </c>
      <c r="D162" s="52">
        <v>7</v>
      </c>
      <c r="E162" s="65" t="s">
        <v>424</v>
      </c>
      <c r="F162" s="65" t="s">
        <v>430</v>
      </c>
      <c r="G162" s="65">
        <v>37190</v>
      </c>
      <c r="H162" s="66">
        <v>45147</v>
      </c>
      <c r="I162" s="66">
        <v>45300</v>
      </c>
      <c r="J162" s="67">
        <v>5526.5</v>
      </c>
    </row>
    <row r="163" spans="1:10" ht="57.6" x14ac:dyDescent="0.3">
      <c r="A163" s="51" t="s">
        <v>435</v>
      </c>
      <c r="B163" s="65" t="s">
        <v>7</v>
      </c>
      <c r="C163" s="65" t="s">
        <v>436</v>
      </c>
      <c r="D163" s="65">
        <v>1</v>
      </c>
      <c r="E163" s="52" t="s">
        <v>437</v>
      </c>
      <c r="F163" s="65" t="s">
        <v>155</v>
      </c>
      <c r="G163" s="65">
        <v>37303</v>
      </c>
      <c r="H163" s="66">
        <v>45147</v>
      </c>
      <c r="I163" s="66">
        <v>45360</v>
      </c>
      <c r="J163" s="67">
        <v>1030127.82</v>
      </c>
    </row>
    <row r="164" spans="1:10" ht="57.6" x14ac:dyDescent="0.3">
      <c r="A164" s="51" t="s">
        <v>440</v>
      </c>
      <c r="B164" s="65" t="s">
        <v>7</v>
      </c>
      <c r="C164" s="52" t="s">
        <v>436</v>
      </c>
      <c r="D164" s="65">
        <v>3</v>
      </c>
      <c r="E164" s="52" t="s">
        <v>441</v>
      </c>
      <c r="F164" s="65" t="s">
        <v>446</v>
      </c>
      <c r="G164" s="65">
        <v>37190</v>
      </c>
      <c r="H164" s="66">
        <v>45147</v>
      </c>
      <c r="I164" s="66">
        <v>45269</v>
      </c>
      <c r="J164" s="67">
        <v>92077.15</v>
      </c>
    </row>
    <row r="165" spans="1:10" ht="28.8" x14ac:dyDescent="0.3">
      <c r="A165" s="51" t="s">
        <v>432</v>
      </c>
      <c r="B165" s="65" t="s">
        <v>7</v>
      </c>
      <c r="C165" s="65" t="s">
        <v>433</v>
      </c>
      <c r="D165" s="65"/>
      <c r="E165" s="52"/>
      <c r="F165" s="65" t="s">
        <v>174</v>
      </c>
      <c r="G165" s="65">
        <v>37502</v>
      </c>
      <c r="H165" s="66">
        <v>45148</v>
      </c>
      <c r="I165" s="66">
        <v>45879</v>
      </c>
      <c r="J165" s="67">
        <v>87334</v>
      </c>
    </row>
    <row r="166" spans="1:10" ht="28.8" x14ac:dyDescent="0.3">
      <c r="A166" s="51" t="s">
        <v>425</v>
      </c>
      <c r="B166" s="65" t="s">
        <v>7</v>
      </c>
      <c r="C166" s="65" t="s">
        <v>417</v>
      </c>
      <c r="D166" s="52">
        <v>8</v>
      </c>
      <c r="E166" s="65" t="s">
        <v>426</v>
      </c>
      <c r="F166" s="65" t="s">
        <v>431</v>
      </c>
      <c r="G166" s="65">
        <v>37250</v>
      </c>
      <c r="H166" s="66">
        <v>45149</v>
      </c>
      <c r="I166" s="66">
        <v>45302</v>
      </c>
      <c r="J166" s="67">
        <v>135688</v>
      </c>
    </row>
    <row r="167" spans="1:10" ht="28.8" x14ac:dyDescent="0.3">
      <c r="A167" s="51" t="s">
        <v>427</v>
      </c>
      <c r="B167" s="65" t="s">
        <v>7</v>
      </c>
      <c r="C167" s="52" t="s">
        <v>417</v>
      </c>
      <c r="D167" s="52">
        <v>9</v>
      </c>
      <c r="E167" s="65" t="s">
        <v>428</v>
      </c>
      <c r="F167" s="65" t="s">
        <v>431</v>
      </c>
      <c r="G167" s="65">
        <v>37250</v>
      </c>
      <c r="H167" s="66">
        <v>45149</v>
      </c>
      <c r="I167" s="66">
        <v>45302</v>
      </c>
      <c r="J167" s="67">
        <v>41570</v>
      </c>
    </row>
    <row r="168" spans="1:10" ht="86.4" x14ac:dyDescent="0.3">
      <c r="A168" s="51" t="s">
        <v>405</v>
      </c>
      <c r="B168" s="65" t="s">
        <v>10</v>
      </c>
      <c r="C168" s="52" t="s">
        <v>406</v>
      </c>
      <c r="D168" s="52">
        <v>1</v>
      </c>
      <c r="E168" s="52" t="s">
        <v>408</v>
      </c>
      <c r="F168" s="52" t="s">
        <v>410</v>
      </c>
      <c r="G168" s="52">
        <v>37510</v>
      </c>
      <c r="H168" s="53">
        <v>45149</v>
      </c>
      <c r="I168" s="53">
        <v>46245</v>
      </c>
      <c r="J168" s="67" t="s">
        <v>483</v>
      </c>
    </row>
    <row r="169" spans="1:10" ht="100.8" x14ac:dyDescent="0.3">
      <c r="A169" s="51" t="s">
        <v>407</v>
      </c>
      <c r="B169" s="65" t="s">
        <v>10</v>
      </c>
      <c r="C169" s="65" t="s">
        <v>406</v>
      </c>
      <c r="D169" s="52">
        <v>2</v>
      </c>
      <c r="E169" s="52" t="s">
        <v>409</v>
      </c>
      <c r="F169" s="52" t="s">
        <v>410</v>
      </c>
      <c r="G169" s="52">
        <v>37510</v>
      </c>
      <c r="H169" s="53">
        <v>45149</v>
      </c>
      <c r="I169" s="53">
        <v>46245</v>
      </c>
      <c r="J169" s="67" t="s">
        <v>484</v>
      </c>
    </row>
    <row r="170" spans="1:10" ht="100.8" x14ac:dyDescent="0.3">
      <c r="A170" s="51" t="s">
        <v>407</v>
      </c>
      <c r="B170" s="65" t="s">
        <v>10</v>
      </c>
      <c r="C170" s="65" t="s">
        <v>406</v>
      </c>
      <c r="D170" s="52">
        <v>2</v>
      </c>
      <c r="E170" s="52" t="s">
        <v>409</v>
      </c>
      <c r="F170" s="52" t="s">
        <v>413</v>
      </c>
      <c r="G170" s="52">
        <v>89310</v>
      </c>
      <c r="H170" s="53">
        <v>45151</v>
      </c>
      <c r="I170" s="53">
        <v>46247</v>
      </c>
      <c r="J170" s="67" t="s">
        <v>484</v>
      </c>
    </row>
    <row r="171" spans="1:10" ht="72" x14ac:dyDescent="0.3">
      <c r="A171" s="51" t="s">
        <v>447</v>
      </c>
      <c r="B171" s="65" t="s">
        <v>9</v>
      </c>
      <c r="C171" s="52" t="s">
        <v>464</v>
      </c>
      <c r="D171" s="65"/>
      <c r="E171" s="52"/>
      <c r="F171" s="65" t="s">
        <v>448</v>
      </c>
      <c r="G171" s="65"/>
      <c r="H171" s="66">
        <v>45154</v>
      </c>
      <c r="I171" s="65"/>
      <c r="J171" s="67">
        <v>103890.42</v>
      </c>
    </row>
    <row r="172" spans="1:10" ht="28.8" x14ac:dyDescent="0.3">
      <c r="A172" s="51" t="s">
        <v>416</v>
      </c>
      <c r="B172" s="65" t="s">
        <v>7</v>
      </c>
      <c r="C172" s="65" t="s">
        <v>417</v>
      </c>
      <c r="D172" s="52">
        <v>3</v>
      </c>
      <c r="E172" s="65" t="s">
        <v>418</v>
      </c>
      <c r="F172" s="65" t="s">
        <v>429</v>
      </c>
      <c r="G172" s="65">
        <v>37390</v>
      </c>
      <c r="H172" s="66">
        <v>45159</v>
      </c>
      <c r="I172" s="66">
        <v>45312</v>
      </c>
      <c r="J172" s="67">
        <v>19031.25</v>
      </c>
    </row>
    <row r="173" spans="1:10" ht="57.6" x14ac:dyDescent="0.3">
      <c r="A173" s="51" t="s">
        <v>438</v>
      </c>
      <c r="B173" s="65" t="s">
        <v>7</v>
      </c>
      <c r="C173" s="65" t="s">
        <v>436</v>
      </c>
      <c r="D173" s="65">
        <v>2</v>
      </c>
      <c r="E173" s="52" t="s">
        <v>439</v>
      </c>
      <c r="F173" s="65" t="s">
        <v>442</v>
      </c>
      <c r="G173" s="65">
        <v>72560</v>
      </c>
      <c r="H173" s="66">
        <v>45160</v>
      </c>
      <c r="I173" s="66">
        <v>45221</v>
      </c>
      <c r="J173" s="67">
        <v>55750</v>
      </c>
    </row>
    <row r="174" spans="1:10" ht="43.2" x14ac:dyDescent="0.3">
      <c r="A174" s="51" t="s">
        <v>443</v>
      </c>
      <c r="B174" s="24" t="s">
        <v>7</v>
      </c>
      <c r="C174" s="7" t="s">
        <v>444</v>
      </c>
      <c r="D174" s="25"/>
      <c r="E174" s="26"/>
      <c r="F174" s="26" t="s">
        <v>445</v>
      </c>
      <c r="G174" s="26">
        <v>79190</v>
      </c>
      <c r="H174" s="27">
        <v>45166</v>
      </c>
      <c r="I174" s="27">
        <v>45744</v>
      </c>
      <c r="J174" s="28">
        <v>1853969</v>
      </c>
    </row>
    <row r="175" spans="1:10" ht="86.4" x14ac:dyDescent="0.3">
      <c r="A175" s="51" t="s">
        <v>405</v>
      </c>
      <c r="B175" s="65" t="s">
        <v>10</v>
      </c>
      <c r="C175" s="65" t="s">
        <v>406</v>
      </c>
      <c r="D175" s="52">
        <v>1</v>
      </c>
      <c r="E175" s="52" t="s">
        <v>408</v>
      </c>
      <c r="F175" s="52" t="s">
        <v>82</v>
      </c>
      <c r="G175" s="52">
        <v>37300</v>
      </c>
      <c r="H175" s="53">
        <v>45166</v>
      </c>
      <c r="I175" s="53">
        <v>46262</v>
      </c>
      <c r="J175" s="67" t="s">
        <v>484</v>
      </c>
    </row>
    <row r="176" spans="1:10" ht="100.8" x14ac:dyDescent="0.3">
      <c r="A176" s="51" t="s">
        <v>407</v>
      </c>
      <c r="B176" s="65" t="s">
        <v>10</v>
      </c>
      <c r="C176" s="65" t="s">
        <v>406</v>
      </c>
      <c r="D176" s="52">
        <v>2</v>
      </c>
      <c r="E176" s="52" t="s">
        <v>409</v>
      </c>
      <c r="F176" s="52" t="s">
        <v>467</v>
      </c>
      <c r="G176" s="52">
        <v>37300</v>
      </c>
      <c r="H176" s="53">
        <v>45166</v>
      </c>
      <c r="I176" s="53">
        <v>46262</v>
      </c>
      <c r="J176" s="67" t="s">
        <v>484</v>
      </c>
    </row>
    <row r="177" spans="1:10" ht="40.5" customHeight="1" x14ac:dyDescent="0.3">
      <c r="A177" s="51" t="s">
        <v>405</v>
      </c>
      <c r="B177" s="65" t="s">
        <v>10</v>
      </c>
      <c r="C177" s="52" t="s">
        <v>406</v>
      </c>
      <c r="D177" s="65">
        <v>1</v>
      </c>
      <c r="E177" s="52" t="s">
        <v>408</v>
      </c>
      <c r="F177" s="52" t="s">
        <v>108</v>
      </c>
      <c r="G177" s="52">
        <v>37019</v>
      </c>
      <c r="H177" s="66">
        <v>45170</v>
      </c>
      <c r="I177" s="66">
        <v>46266</v>
      </c>
      <c r="J177" s="67" t="s">
        <v>483</v>
      </c>
    </row>
    <row r="178" spans="1:10" ht="62.25" customHeight="1" x14ac:dyDescent="0.3">
      <c r="A178" s="51" t="s">
        <v>407</v>
      </c>
      <c r="B178" s="65" t="s">
        <v>10</v>
      </c>
      <c r="C178" s="65" t="s">
        <v>406</v>
      </c>
      <c r="D178" s="52">
        <v>2</v>
      </c>
      <c r="E178" s="52" t="s">
        <v>409</v>
      </c>
      <c r="F178" s="52" t="s">
        <v>108</v>
      </c>
      <c r="G178" s="52">
        <v>37019</v>
      </c>
      <c r="H178" s="53">
        <v>45170</v>
      </c>
      <c r="I178" s="53">
        <v>46266</v>
      </c>
      <c r="J178" s="67" t="s">
        <v>484</v>
      </c>
    </row>
    <row r="179" spans="1:10" ht="28.8" x14ac:dyDescent="0.3">
      <c r="A179" s="51" t="s">
        <v>455</v>
      </c>
      <c r="B179" s="65" t="s">
        <v>7</v>
      </c>
      <c r="C179" s="52" t="s">
        <v>456</v>
      </c>
      <c r="D179" s="65"/>
      <c r="E179" s="52"/>
      <c r="F179" s="65" t="s">
        <v>457</v>
      </c>
      <c r="G179" s="65">
        <v>53950</v>
      </c>
      <c r="H179" s="66">
        <v>45182</v>
      </c>
      <c r="I179" s="66">
        <v>45304</v>
      </c>
      <c r="J179" s="67">
        <v>254899.37</v>
      </c>
    </row>
    <row r="180" spans="1:10" ht="43.2" x14ac:dyDescent="0.3">
      <c r="A180" s="51" t="s">
        <v>461</v>
      </c>
      <c r="B180" s="65" t="s">
        <v>7</v>
      </c>
      <c r="C180" s="52" t="s">
        <v>462</v>
      </c>
      <c r="D180" s="65"/>
      <c r="E180" s="52"/>
      <c r="F180" s="52" t="s">
        <v>51</v>
      </c>
      <c r="G180" s="52">
        <v>37320</v>
      </c>
      <c r="H180" s="66">
        <v>45183</v>
      </c>
      <c r="I180" s="66">
        <v>45244</v>
      </c>
      <c r="J180" s="67">
        <v>156558.35</v>
      </c>
    </row>
    <row r="181" spans="1:10" ht="72" x14ac:dyDescent="0.3">
      <c r="A181" s="51" t="s">
        <v>468</v>
      </c>
      <c r="B181" s="65" t="s">
        <v>8</v>
      </c>
      <c r="C181" s="52" t="s">
        <v>469</v>
      </c>
      <c r="D181" s="65"/>
      <c r="E181" s="52"/>
      <c r="F181" s="52" t="s">
        <v>470</v>
      </c>
      <c r="G181" s="52">
        <v>37000</v>
      </c>
      <c r="H181" s="66">
        <v>45183</v>
      </c>
      <c r="I181" s="66">
        <v>45305</v>
      </c>
      <c r="J181" s="67">
        <v>43333.33</v>
      </c>
    </row>
    <row r="182" spans="1:10" ht="28.8" x14ac:dyDescent="0.3">
      <c r="A182" s="51" t="s">
        <v>452</v>
      </c>
      <c r="B182" s="65" t="s">
        <v>9</v>
      </c>
      <c r="C182" s="52" t="s">
        <v>453</v>
      </c>
      <c r="D182" s="65"/>
      <c r="E182" s="52"/>
      <c r="F182" s="65" t="s">
        <v>454</v>
      </c>
      <c r="G182" s="65">
        <v>37350</v>
      </c>
      <c r="H182" s="66">
        <v>45187</v>
      </c>
      <c r="I182" s="66">
        <v>46630</v>
      </c>
      <c r="J182" s="67">
        <v>184602.5</v>
      </c>
    </row>
    <row r="183" spans="1:10" ht="57.6" x14ac:dyDescent="0.3">
      <c r="A183" s="51" t="s">
        <v>472</v>
      </c>
      <c r="B183" s="52" t="s">
        <v>8</v>
      </c>
      <c r="C183" s="52" t="s">
        <v>471</v>
      </c>
      <c r="D183" s="52"/>
      <c r="E183" s="52"/>
      <c r="F183" s="52" t="s">
        <v>473</v>
      </c>
      <c r="G183" s="52">
        <v>92650</v>
      </c>
      <c r="H183" s="53">
        <v>45188</v>
      </c>
      <c r="I183" s="53">
        <v>45279</v>
      </c>
      <c r="J183" s="60">
        <v>62500</v>
      </c>
    </row>
    <row r="184" spans="1:10" ht="43.2" x14ac:dyDescent="0.3">
      <c r="A184" s="51" t="s">
        <v>451</v>
      </c>
      <c r="B184" s="65" t="s">
        <v>7</v>
      </c>
      <c r="C184" s="52" t="s">
        <v>463</v>
      </c>
      <c r="D184" s="65"/>
      <c r="E184" s="52"/>
      <c r="F184" s="52" t="s">
        <v>169</v>
      </c>
      <c r="G184" s="52">
        <v>37390</v>
      </c>
      <c r="H184" s="66">
        <v>45191</v>
      </c>
      <c r="I184" s="66">
        <v>45291</v>
      </c>
      <c r="J184" s="67">
        <v>249156.08</v>
      </c>
    </row>
    <row r="185" spans="1:10" ht="57.6" x14ac:dyDescent="0.3">
      <c r="A185" s="51" t="s">
        <v>523</v>
      </c>
      <c r="B185" s="65" t="s">
        <v>9</v>
      </c>
      <c r="C185" s="52" t="s">
        <v>518</v>
      </c>
      <c r="D185" s="65">
        <v>1</v>
      </c>
      <c r="E185" s="52" t="s">
        <v>519</v>
      </c>
      <c r="F185" s="65" t="s">
        <v>520</v>
      </c>
      <c r="G185" s="65">
        <v>59155</v>
      </c>
      <c r="H185" s="66">
        <v>45196</v>
      </c>
      <c r="I185" s="66">
        <v>46656</v>
      </c>
      <c r="J185" s="60" t="s">
        <v>537</v>
      </c>
    </row>
    <row r="186" spans="1:10" ht="57.6" x14ac:dyDescent="0.3">
      <c r="A186" s="51" t="s">
        <v>524</v>
      </c>
      <c r="B186" s="65" t="s">
        <v>9</v>
      </c>
      <c r="C186" s="65" t="s">
        <v>518</v>
      </c>
      <c r="D186" s="65">
        <v>2</v>
      </c>
      <c r="E186" s="52" t="s">
        <v>521</v>
      </c>
      <c r="F186" s="65" t="s">
        <v>522</v>
      </c>
      <c r="G186" s="65">
        <v>91140</v>
      </c>
      <c r="H186" s="66">
        <v>45196</v>
      </c>
      <c r="I186" s="66">
        <v>46656</v>
      </c>
      <c r="J186" s="60" t="s">
        <v>538</v>
      </c>
    </row>
    <row r="187" spans="1:10" ht="57.6" x14ac:dyDescent="0.3">
      <c r="A187" s="51" t="s">
        <v>449</v>
      </c>
      <c r="B187" s="65" t="s">
        <v>10</v>
      </c>
      <c r="C187" s="52" t="s">
        <v>450</v>
      </c>
      <c r="D187" s="65"/>
      <c r="E187" s="52"/>
      <c r="F187" s="65" t="s">
        <v>466</v>
      </c>
      <c r="G187" s="65">
        <v>44000</v>
      </c>
      <c r="H187" s="66">
        <v>45198</v>
      </c>
      <c r="I187" s="66">
        <v>47025</v>
      </c>
      <c r="J187" s="67">
        <v>119450</v>
      </c>
    </row>
    <row r="188" spans="1:10" ht="28.8" x14ac:dyDescent="0.3">
      <c r="A188" s="51" t="s">
        <v>458</v>
      </c>
      <c r="B188" s="65" t="s">
        <v>8</v>
      </c>
      <c r="C188" s="52" t="s">
        <v>459</v>
      </c>
      <c r="D188" s="65"/>
      <c r="E188" s="52"/>
      <c r="F188" s="65" t="s">
        <v>460</v>
      </c>
      <c r="G188" s="65">
        <v>37540</v>
      </c>
      <c r="H188" s="66">
        <v>45202</v>
      </c>
      <c r="I188" s="66">
        <v>46662</v>
      </c>
      <c r="J188" s="67">
        <v>119844</v>
      </c>
    </row>
    <row r="189" spans="1:10" ht="43.2" x14ac:dyDescent="0.3">
      <c r="A189" s="51" t="s">
        <v>488</v>
      </c>
      <c r="B189" s="65" t="s">
        <v>7</v>
      </c>
      <c r="C189" s="52" t="s">
        <v>489</v>
      </c>
      <c r="D189" s="65"/>
      <c r="E189" s="52"/>
      <c r="F189" s="65" t="s">
        <v>155</v>
      </c>
      <c r="G189" s="65">
        <v>37303</v>
      </c>
      <c r="H189" s="66">
        <v>45202</v>
      </c>
      <c r="I189" s="66">
        <v>45263</v>
      </c>
      <c r="J189" s="67">
        <v>233810</v>
      </c>
    </row>
    <row r="190" spans="1:10" ht="43.2" x14ac:dyDescent="0.3">
      <c r="A190" s="51" t="s">
        <v>490</v>
      </c>
      <c r="B190" s="65" t="s">
        <v>8</v>
      </c>
      <c r="C190" s="52" t="s">
        <v>491</v>
      </c>
      <c r="D190" s="65">
        <v>1</v>
      </c>
      <c r="E190" s="52" t="s">
        <v>495</v>
      </c>
      <c r="F190" s="65" t="s">
        <v>492</v>
      </c>
      <c r="G190" s="65">
        <v>86220</v>
      </c>
      <c r="H190" s="66">
        <v>45202</v>
      </c>
      <c r="I190" s="66">
        <v>46752</v>
      </c>
      <c r="J190" s="60" t="s">
        <v>559</v>
      </c>
    </row>
    <row r="191" spans="1:10" ht="28.8" x14ac:dyDescent="0.3">
      <c r="A191" s="51" t="s">
        <v>493</v>
      </c>
      <c r="B191" s="65" t="s">
        <v>8</v>
      </c>
      <c r="C191" s="65" t="s">
        <v>491</v>
      </c>
      <c r="D191" s="65">
        <v>2</v>
      </c>
      <c r="E191" s="52" t="s">
        <v>494</v>
      </c>
      <c r="F191" s="65" t="s">
        <v>492</v>
      </c>
      <c r="G191" s="65">
        <v>86220</v>
      </c>
      <c r="H191" s="66">
        <v>45202</v>
      </c>
      <c r="I191" s="66">
        <v>46752</v>
      </c>
      <c r="J191" s="60" t="s">
        <v>560</v>
      </c>
    </row>
    <row r="192" spans="1:10" ht="72" x14ac:dyDescent="0.3">
      <c r="A192" s="51" t="s">
        <v>474</v>
      </c>
      <c r="B192" s="65" t="s">
        <v>8</v>
      </c>
      <c r="C192" s="52" t="s">
        <v>475</v>
      </c>
      <c r="D192" s="65">
        <v>1</v>
      </c>
      <c r="E192" s="52" t="s">
        <v>480</v>
      </c>
      <c r="F192" s="65" t="s">
        <v>481</v>
      </c>
      <c r="G192" s="65">
        <v>37390</v>
      </c>
      <c r="H192" s="66">
        <v>45203</v>
      </c>
      <c r="I192" s="53">
        <v>46663</v>
      </c>
      <c r="J192" s="67">
        <v>400000</v>
      </c>
    </row>
    <row r="193" spans="1:10" ht="86.4" x14ac:dyDescent="0.3">
      <c r="A193" s="51" t="s">
        <v>476</v>
      </c>
      <c r="B193" s="65" t="s">
        <v>8</v>
      </c>
      <c r="C193" s="65" t="s">
        <v>475</v>
      </c>
      <c r="D193" s="65">
        <v>2</v>
      </c>
      <c r="E193" s="52" t="s">
        <v>478</v>
      </c>
      <c r="F193" s="65" t="s">
        <v>482</v>
      </c>
      <c r="G193" s="65">
        <v>37320</v>
      </c>
      <c r="H193" s="66">
        <v>45203</v>
      </c>
      <c r="I193" s="53">
        <v>46663</v>
      </c>
      <c r="J193" s="67">
        <v>1400000</v>
      </c>
    </row>
    <row r="194" spans="1:10" ht="57.6" x14ac:dyDescent="0.3">
      <c r="A194" s="51" t="s">
        <v>477</v>
      </c>
      <c r="B194" s="65" t="s">
        <v>8</v>
      </c>
      <c r="C194" s="65" t="s">
        <v>475</v>
      </c>
      <c r="D194" s="65">
        <v>3</v>
      </c>
      <c r="E194" s="52" t="s">
        <v>479</v>
      </c>
      <c r="F194" s="65" t="s">
        <v>482</v>
      </c>
      <c r="G194" s="65">
        <v>37320</v>
      </c>
      <c r="H194" s="66">
        <v>45203</v>
      </c>
      <c r="I194" s="53">
        <v>46663</v>
      </c>
      <c r="J194" s="67">
        <v>550000</v>
      </c>
    </row>
    <row r="195" spans="1:10" ht="51" customHeight="1" x14ac:dyDescent="0.3">
      <c r="A195" s="51" t="s">
        <v>485</v>
      </c>
      <c r="B195" s="65" t="s">
        <v>7</v>
      </c>
      <c r="C195" s="65" t="s">
        <v>486</v>
      </c>
      <c r="D195" s="65"/>
      <c r="E195" s="52"/>
      <c r="F195" s="65" t="s">
        <v>487</v>
      </c>
      <c r="G195" s="65">
        <v>37171</v>
      </c>
      <c r="H195" s="66">
        <v>45208</v>
      </c>
      <c r="I195" s="65"/>
      <c r="J195" s="67">
        <v>50780</v>
      </c>
    </row>
    <row r="196" spans="1:10" ht="43.2" x14ac:dyDescent="0.3">
      <c r="A196" s="51" t="s">
        <v>504</v>
      </c>
      <c r="B196" s="65" t="s">
        <v>8</v>
      </c>
      <c r="C196" s="52" t="s">
        <v>505</v>
      </c>
      <c r="D196" s="65">
        <v>11</v>
      </c>
      <c r="E196" s="52" t="s">
        <v>507</v>
      </c>
      <c r="F196" s="65" t="s">
        <v>509</v>
      </c>
      <c r="G196" s="65">
        <v>37540</v>
      </c>
      <c r="H196" s="66">
        <v>45212</v>
      </c>
      <c r="I196" s="66">
        <v>46387</v>
      </c>
      <c r="J196" s="60" t="s">
        <v>112</v>
      </c>
    </row>
    <row r="197" spans="1:10" ht="57.6" x14ac:dyDescent="0.3">
      <c r="A197" s="51" t="s">
        <v>506</v>
      </c>
      <c r="B197" s="65" t="s">
        <v>8</v>
      </c>
      <c r="C197" s="52" t="s">
        <v>505</v>
      </c>
      <c r="D197" s="65">
        <v>21</v>
      </c>
      <c r="E197" s="52" t="s">
        <v>508</v>
      </c>
      <c r="F197" s="65" t="s">
        <v>258</v>
      </c>
      <c r="G197" s="65">
        <v>37250</v>
      </c>
      <c r="H197" s="66">
        <v>45212</v>
      </c>
      <c r="I197" s="66">
        <v>46387</v>
      </c>
      <c r="J197" s="60" t="s">
        <v>575</v>
      </c>
    </row>
    <row r="198" spans="1:10" ht="72" x14ac:dyDescent="0.3">
      <c r="A198" s="51" t="s">
        <v>514</v>
      </c>
      <c r="B198" s="65" t="s">
        <v>7</v>
      </c>
      <c r="C198" s="52" t="s">
        <v>562</v>
      </c>
      <c r="D198" s="65"/>
      <c r="E198" s="52"/>
      <c r="F198" s="65" t="s">
        <v>515</v>
      </c>
      <c r="G198" s="65">
        <v>37130</v>
      </c>
      <c r="H198" s="66">
        <v>45212</v>
      </c>
      <c r="I198" s="65"/>
      <c r="J198" s="67">
        <v>213382.24</v>
      </c>
    </row>
    <row r="199" spans="1:10" ht="43.2" x14ac:dyDescent="0.3">
      <c r="A199" s="51" t="s">
        <v>516</v>
      </c>
      <c r="B199" s="65" t="s">
        <v>10</v>
      </c>
      <c r="C199" s="52" t="s">
        <v>517</v>
      </c>
      <c r="D199" s="65"/>
      <c r="E199" s="52"/>
      <c r="F199" s="52" t="s">
        <v>571</v>
      </c>
      <c r="G199" s="52">
        <v>49100</v>
      </c>
      <c r="H199" s="66">
        <v>45215</v>
      </c>
      <c r="I199" s="66">
        <v>45398</v>
      </c>
      <c r="J199" s="67">
        <v>40950</v>
      </c>
    </row>
    <row r="200" spans="1:10" ht="43.2" x14ac:dyDescent="0.3">
      <c r="A200" s="51" t="s">
        <v>499</v>
      </c>
      <c r="B200" s="65" t="s">
        <v>8</v>
      </c>
      <c r="C200" s="52" t="s">
        <v>496</v>
      </c>
      <c r="D200" s="65">
        <v>2</v>
      </c>
      <c r="E200" s="52" t="s">
        <v>497</v>
      </c>
      <c r="F200" s="52" t="s">
        <v>502</v>
      </c>
      <c r="G200" s="52">
        <v>75008</v>
      </c>
      <c r="H200" s="66">
        <v>45216</v>
      </c>
      <c r="I200" s="66">
        <v>45947</v>
      </c>
      <c r="J200" s="60" t="s">
        <v>569</v>
      </c>
    </row>
    <row r="201" spans="1:10" ht="43.2" x14ac:dyDescent="0.3">
      <c r="A201" s="51" t="s">
        <v>498</v>
      </c>
      <c r="B201" s="65" t="s">
        <v>8</v>
      </c>
      <c r="C201" s="52" t="s">
        <v>496</v>
      </c>
      <c r="D201" s="65">
        <v>3</v>
      </c>
      <c r="E201" s="52" t="s">
        <v>500</v>
      </c>
      <c r="F201" s="65" t="s">
        <v>502</v>
      </c>
      <c r="G201" s="65">
        <v>75008</v>
      </c>
      <c r="H201" s="66">
        <v>45216</v>
      </c>
      <c r="I201" s="66">
        <v>45947</v>
      </c>
      <c r="J201" s="60" t="s">
        <v>570</v>
      </c>
    </row>
    <row r="202" spans="1:10" ht="43.2" x14ac:dyDescent="0.3">
      <c r="A202" s="51" t="s">
        <v>501</v>
      </c>
      <c r="B202" s="65" t="s">
        <v>8</v>
      </c>
      <c r="C202" s="52" t="s">
        <v>496</v>
      </c>
      <c r="D202" s="65">
        <v>5</v>
      </c>
      <c r="E202" s="52" t="s">
        <v>572</v>
      </c>
      <c r="F202" s="52" t="s">
        <v>503</v>
      </c>
      <c r="G202" s="52">
        <v>37303</v>
      </c>
      <c r="H202" s="66">
        <v>45216</v>
      </c>
      <c r="I202" s="66">
        <v>45947</v>
      </c>
      <c r="J202" s="60" t="s">
        <v>570</v>
      </c>
    </row>
    <row r="203" spans="1:10" x14ac:dyDescent="0.3">
      <c r="A203" s="51" t="s">
        <v>535</v>
      </c>
      <c r="B203" s="68" t="s">
        <v>8</v>
      </c>
      <c r="C203" s="52" t="s">
        <v>568</v>
      </c>
      <c r="D203" s="68"/>
      <c r="E203" s="52"/>
      <c r="F203" s="68" t="s">
        <v>536</v>
      </c>
      <c r="G203" s="68">
        <v>17028</v>
      </c>
      <c r="H203" s="69">
        <v>45217</v>
      </c>
      <c r="I203" s="68"/>
      <c r="J203" s="70">
        <v>44635.37</v>
      </c>
    </row>
    <row r="204" spans="1:10" ht="28.8" x14ac:dyDescent="0.3">
      <c r="A204" s="51" t="s">
        <v>528</v>
      </c>
      <c r="B204" s="24" t="s">
        <v>7</v>
      </c>
      <c r="C204" s="59" t="s">
        <v>529</v>
      </c>
      <c r="D204" s="25"/>
      <c r="E204" s="26"/>
      <c r="F204" s="7" t="s">
        <v>530</v>
      </c>
      <c r="G204" s="7">
        <v>49400</v>
      </c>
      <c r="H204" s="27">
        <v>45219</v>
      </c>
      <c r="I204" s="27"/>
      <c r="J204" s="28">
        <v>279540</v>
      </c>
    </row>
    <row r="205" spans="1:10" ht="28.8" x14ac:dyDescent="0.3">
      <c r="A205" s="51" t="s">
        <v>539</v>
      </c>
      <c r="B205" s="29" t="s">
        <v>8</v>
      </c>
      <c r="C205" s="7" t="s">
        <v>540</v>
      </c>
      <c r="D205" s="30"/>
      <c r="E205" s="31"/>
      <c r="F205" s="31" t="s">
        <v>541</v>
      </c>
      <c r="G205" s="31">
        <v>67140</v>
      </c>
      <c r="H205" s="32">
        <v>45219</v>
      </c>
      <c r="I205" s="32">
        <v>46295</v>
      </c>
      <c r="J205" s="33" t="s">
        <v>542</v>
      </c>
    </row>
    <row r="206" spans="1:10" ht="28.8" x14ac:dyDescent="0.3">
      <c r="A206" s="51" t="s">
        <v>531</v>
      </c>
      <c r="B206" s="65" t="s">
        <v>8</v>
      </c>
      <c r="C206" s="52" t="s">
        <v>578</v>
      </c>
      <c r="D206" s="65"/>
      <c r="E206" s="52"/>
      <c r="F206" s="65" t="s">
        <v>532</v>
      </c>
      <c r="G206" s="65">
        <v>37170</v>
      </c>
      <c r="H206" s="66">
        <v>45222</v>
      </c>
      <c r="I206" s="66">
        <v>45291</v>
      </c>
      <c r="J206" s="67">
        <v>47367.5</v>
      </c>
    </row>
    <row r="207" spans="1:10" ht="43.2" x14ac:dyDescent="0.3">
      <c r="A207" s="51" t="s">
        <v>533</v>
      </c>
      <c r="B207" s="65" t="s">
        <v>7</v>
      </c>
      <c r="C207" s="52" t="s">
        <v>534</v>
      </c>
      <c r="D207" s="65"/>
      <c r="E207" s="52"/>
      <c r="F207" s="65" t="s">
        <v>305</v>
      </c>
      <c r="G207" s="65">
        <v>37510</v>
      </c>
      <c r="H207" s="66">
        <v>45222</v>
      </c>
      <c r="I207" s="66">
        <v>45374</v>
      </c>
      <c r="J207" s="67">
        <v>60369.77</v>
      </c>
    </row>
    <row r="208" spans="1:10" ht="43.2" x14ac:dyDescent="0.3">
      <c r="A208" s="51" t="s">
        <v>561</v>
      </c>
      <c r="B208" s="68" t="s">
        <v>7</v>
      </c>
      <c r="C208" s="52" t="s">
        <v>563</v>
      </c>
      <c r="D208" s="68"/>
      <c r="E208" s="52"/>
      <c r="F208" s="52" t="s">
        <v>161</v>
      </c>
      <c r="G208" s="52">
        <v>37390</v>
      </c>
      <c r="H208" s="69">
        <v>45225</v>
      </c>
      <c r="I208" s="69">
        <v>45306</v>
      </c>
      <c r="J208" s="70">
        <v>143210.35999999999</v>
      </c>
    </row>
    <row r="209" spans="1:10" ht="43.2" x14ac:dyDescent="0.3">
      <c r="A209" s="51" t="s">
        <v>576</v>
      </c>
      <c r="B209" s="74" t="s">
        <v>10</v>
      </c>
      <c r="C209" s="74" t="s">
        <v>577</v>
      </c>
      <c r="D209" s="74"/>
      <c r="E209" s="52"/>
      <c r="F209" s="74" t="s">
        <v>579</v>
      </c>
      <c r="G209" s="74"/>
      <c r="H209" s="75">
        <v>45229</v>
      </c>
      <c r="I209" s="75">
        <v>45412</v>
      </c>
      <c r="J209" s="76">
        <v>29525</v>
      </c>
    </row>
    <row r="210" spans="1:10" ht="28.8" x14ac:dyDescent="0.3">
      <c r="A210" s="51" t="s">
        <v>573</v>
      </c>
      <c r="B210" s="71" t="s">
        <v>7</v>
      </c>
      <c r="C210" s="71" t="s">
        <v>574</v>
      </c>
      <c r="D210" s="71"/>
      <c r="E210" s="52"/>
      <c r="F210" s="71" t="s">
        <v>515</v>
      </c>
      <c r="G210" s="71">
        <v>37130</v>
      </c>
      <c r="H210" s="72">
        <v>45232</v>
      </c>
      <c r="I210" s="72">
        <v>45293</v>
      </c>
      <c r="J210" s="73">
        <v>63487.87</v>
      </c>
    </row>
    <row r="211" spans="1:10" ht="115.2" x14ac:dyDescent="0.3">
      <c r="A211" s="51" t="s">
        <v>543</v>
      </c>
      <c r="B211" s="68" t="s">
        <v>9</v>
      </c>
      <c r="C211" s="52" t="s">
        <v>544</v>
      </c>
      <c r="D211" s="68">
        <v>1</v>
      </c>
      <c r="E211" s="52" t="s">
        <v>545</v>
      </c>
      <c r="F211" s="68" t="s">
        <v>546</v>
      </c>
      <c r="G211" s="68">
        <v>37210</v>
      </c>
      <c r="H211" s="69">
        <v>45238</v>
      </c>
      <c r="I211" s="69">
        <v>46698</v>
      </c>
      <c r="J211" s="70">
        <v>240000</v>
      </c>
    </row>
    <row r="212" spans="1:10" ht="100.8" x14ac:dyDescent="0.3">
      <c r="A212" s="51" t="s">
        <v>547</v>
      </c>
      <c r="B212" s="68" t="s">
        <v>9</v>
      </c>
      <c r="C212" s="68" t="s">
        <v>544</v>
      </c>
      <c r="D212" s="68">
        <v>4</v>
      </c>
      <c r="E212" s="52" t="s">
        <v>555</v>
      </c>
      <c r="F212" s="52" t="s">
        <v>551</v>
      </c>
      <c r="G212" s="52">
        <v>59700</v>
      </c>
      <c r="H212" s="69">
        <v>45238</v>
      </c>
      <c r="I212" s="69">
        <v>46698</v>
      </c>
      <c r="J212" s="70">
        <v>45000</v>
      </c>
    </row>
    <row r="213" spans="1:10" ht="29.4" customHeight="1" x14ac:dyDescent="0.3">
      <c r="A213" s="51" t="s">
        <v>548</v>
      </c>
      <c r="B213" s="68" t="s">
        <v>9</v>
      </c>
      <c r="C213" s="68" t="s">
        <v>544</v>
      </c>
      <c r="D213" s="68">
        <v>5</v>
      </c>
      <c r="E213" s="52" t="s">
        <v>556</v>
      </c>
      <c r="F213" s="52" t="s">
        <v>552</v>
      </c>
      <c r="G213" s="52">
        <v>37700</v>
      </c>
      <c r="H213" s="69">
        <v>45238</v>
      </c>
      <c r="I213" s="69">
        <v>46698</v>
      </c>
      <c r="J213" s="70">
        <v>85000</v>
      </c>
    </row>
    <row r="214" spans="1:10" ht="72" x14ac:dyDescent="0.3">
      <c r="A214" s="51" t="s">
        <v>549</v>
      </c>
      <c r="B214" s="68" t="s">
        <v>9</v>
      </c>
      <c r="C214" s="68" t="s">
        <v>544</v>
      </c>
      <c r="D214" s="68">
        <v>6</v>
      </c>
      <c r="E214" s="52" t="s">
        <v>557</v>
      </c>
      <c r="F214" s="52" t="s">
        <v>553</v>
      </c>
      <c r="G214" s="52">
        <v>14200</v>
      </c>
      <c r="H214" s="69">
        <v>45238</v>
      </c>
      <c r="I214" s="69">
        <v>46698</v>
      </c>
      <c r="J214" s="70">
        <v>150000</v>
      </c>
    </row>
    <row r="215" spans="1:10" ht="86.4" x14ac:dyDescent="0.3">
      <c r="A215" s="51" t="s">
        <v>550</v>
      </c>
      <c r="B215" s="68" t="s">
        <v>9</v>
      </c>
      <c r="C215" s="68" t="s">
        <v>544</v>
      </c>
      <c r="D215" s="68">
        <v>7</v>
      </c>
      <c r="E215" s="52" t="s">
        <v>558</v>
      </c>
      <c r="F215" s="52" t="s">
        <v>554</v>
      </c>
      <c r="G215" s="52">
        <v>45140</v>
      </c>
      <c r="H215" s="69">
        <v>45239</v>
      </c>
      <c r="I215" s="69">
        <v>46698</v>
      </c>
      <c r="J215" s="70">
        <v>195000</v>
      </c>
    </row>
    <row r="216" spans="1:10" ht="28.8" x14ac:dyDescent="0.3">
      <c r="A216" s="51" t="s">
        <v>597</v>
      </c>
      <c r="B216" s="74" t="s">
        <v>9</v>
      </c>
      <c r="C216" s="52" t="s">
        <v>598</v>
      </c>
      <c r="D216" s="74">
        <v>2</v>
      </c>
      <c r="E216" s="51" t="s">
        <v>599</v>
      </c>
      <c r="F216" s="52" t="s">
        <v>351</v>
      </c>
      <c r="G216" s="52">
        <v>37206</v>
      </c>
      <c r="H216" s="75">
        <v>45244</v>
      </c>
      <c r="I216" s="75">
        <v>46022</v>
      </c>
      <c r="J216" s="76">
        <v>11561460</v>
      </c>
    </row>
    <row r="217" spans="1:10" ht="67.95" customHeight="1" x14ac:dyDescent="0.3">
      <c r="A217" s="51" t="s">
        <v>600</v>
      </c>
      <c r="B217" s="74" t="s">
        <v>9</v>
      </c>
      <c r="C217" s="74" t="s">
        <v>598</v>
      </c>
      <c r="D217" s="74">
        <v>3</v>
      </c>
      <c r="E217" s="59" t="s">
        <v>602</v>
      </c>
      <c r="F217" s="52" t="s">
        <v>606</v>
      </c>
      <c r="G217" s="52">
        <v>75015</v>
      </c>
      <c r="H217" s="53">
        <v>45244</v>
      </c>
      <c r="I217" s="53">
        <v>46022</v>
      </c>
      <c r="J217" s="60">
        <v>2849778</v>
      </c>
    </row>
    <row r="218" spans="1:10" ht="87" customHeight="1" x14ac:dyDescent="0.3">
      <c r="A218" s="51" t="s">
        <v>601</v>
      </c>
      <c r="B218" s="74" t="s">
        <v>9</v>
      </c>
      <c r="C218" s="74" t="s">
        <v>598</v>
      </c>
      <c r="D218" s="74">
        <v>4</v>
      </c>
      <c r="E218" s="51" t="s">
        <v>599</v>
      </c>
      <c r="F218" s="52" t="s">
        <v>351</v>
      </c>
      <c r="G218" s="52">
        <v>37206</v>
      </c>
      <c r="H218" s="53">
        <v>45244</v>
      </c>
      <c r="I218" s="53">
        <v>46022</v>
      </c>
      <c r="J218" s="60">
        <v>4166714</v>
      </c>
    </row>
    <row r="219" spans="1:10" ht="57.6" x14ac:dyDescent="0.3">
      <c r="A219" s="51" t="s">
        <v>525</v>
      </c>
      <c r="B219" s="65" t="s">
        <v>10</v>
      </c>
      <c r="C219" s="52" t="s">
        <v>526</v>
      </c>
      <c r="D219" s="65"/>
      <c r="E219" s="52"/>
      <c r="F219" s="65" t="s">
        <v>527</v>
      </c>
      <c r="G219" s="65">
        <v>37551</v>
      </c>
      <c r="H219" s="66">
        <v>45246</v>
      </c>
      <c r="I219" s="66">
        <v>47254</v>
      </c>
      <c r="J219" s="67">
        <v>48280</v>
      </c>
    </row>
    <row r="220" spans="1:10" ht="39.6" x14ac:dyDescent="0.3">
      <c r="A220" s="51" t="s">
        <v>603</v>
      </c>
      <c r="B220" s="34" t="s">
        <v>10</v>
      </c>
      <c r="C220" s="15" t="s">
        <v>604</v>
      </c>
      <c r="D220" s="35"/>
      <c r="E220" s="34"/>
      <c r="F220" s="34" t="s">
        <v>605</v>
      </c>
      <c r="G220" s="34">
        <v>45400</v>
      </c>
      <c r="H220" s="36">
        <v>45250</v>
      </c>
      <c r="I220" s="36">
        <v>46346</v>
      </c>
      <c r="J220" s="37">
        <v>1034160</v>
      </c>
    </row>
    <row r="221" spans="1:10" ht="72" x14ac:dyDescent="0.3">
      <c r="A221" s="51" t="s">
        <v>636</v>
      </c>
      <c r="B221" s="74" t="s">
        <v>8</v>
      </c>
      <c r="C221" s="52" t="s">
        <v>607</v>
      </c>
      <c r="D221" s="74">
        <v>2</v>
      </c>
      <c r="E221" s="52" t="s">
        <v>609</v>
      </c>
      <c r="F221" s="74" t="s">
        <v>610</v>
      </c>
      <c r="G221" s="74">
        <v>37320</v>
      </c>
      <c r="H221" s="75">
        <v>45252</v>
      </c>
      <c r="I221" s="75">
        <v>46713</v>
      </c>
      <c r="J221" s="60" t="s">
        <v>701</v>
      </c>
    </row>
    <row r="222" spans="1:10" ht="72" x14ac:dyDescent="0.3">
      <c r="A222" s="51" t="s">
        <v>608</v>
      </c>
      <c r="B222" s="74" t="s">
        <v>8</v>
      </c>
      <c r="C222" s="52" t="s">
        <v>607</v>
      </c>
      <c r="D222" s="74">
        <v>3</v>
      </c>
      <c r="E222" s="52" t="s">
        <v>611</v>
      </c>
      <c r="F222" s="74" t="s">
        <v>610</v>
      </c>
      <c r="G222" s="74">
        <v>37320</v>
      </c>
      <c r="H222" s="75">
        <v>45252</v>
      </c>
      <c r="I222" s="75">
        <v>46713</v>
      </c>
      <c r="J222" s="60" t="s">
        <v>702</v>
      </c>
    </row>
    <row r="223" spans="1:10" ht="57.6" x14ac:dyDescent="0.3">
      <c r="A223" s="51" t="s">
        <v>564</v>
      </c>
      <c r="B223" s="71" t="s">
        <v>8</v>
      </c>
      <c r="C223" s="52" t="s">
        <v>565</v>
      </c>
      <c r="D223" s="71">
        <v>5</v>
      </c>
      <c r="E223" s="52" t="s">
        <v>566</v>
      </c>
      <c r="F223" s="71" t="s">
        <v>567</v>
      </c>
      <c r="G223" s="71">
        <v>37110</v>
      </c>
      <c r="H223" s="72">
        <v>45253</v>
      </c>
      <c r="I223" s="72">
        <v>46270</v>
      </c>
      <c r="J223" s="60" t="s">
        <v>575</v>
      </c>
    </row>
    <row r="224" spans="1:10" ht="28.8" x14ac:dyDescent="0.3">
      <c r="A224" s="51" t="s">
        <v>612</v>
      </c>
      <c r="B224" s="74" t="s">
        <v>9</v>
      </c>
      <c r="C224" s="52" t="s">
        <v>598</v>
      </c>
      <c r="D224" s="74">
        <v>1</v>
      </c>
      <c r="E224" s="52" t="s">
        <v>613</v>
      </c>
      <c r="F224" s="74" t="s">
        <v>614</v>
      </c>
      <c r="G224" s="74">
        <v>75017</v>
      </c>
      <c r="H224" s="75">
        <v>45254</v>
      </c>
      <c r="I224" s="75">
        <v>46022</v>
      </c>
      <c r="J224" s="76">
        <v>2186748</v>
      </c>
    </row>
    <row r="225" spans="1:10" ht="43.2" x14ac:dyDescent="0.3">
      <c r="A225" s="51" t="s">
        <v>615</v>
      </c>
      <c r="B225" s="74" t="s">
        <v>8</v>
      </c>
      <c r="C225" s="52" t="s">
        <v>616</v>
      </c>
      <c r="D225" s="74"/>
      <c r="E225" s="52"/>
      <c r="F225" s="74" t="s">
        <v>617</v>
      </c>
      <c r="G225" s="74">
        <v>37230</v>
      </c>
      <c r="H225" s="75">
        <v>45259</v>
      </c>
      <c r="I225" s="75">
        <v>46752</v>
      </c>
      <c r="J225" s="60" t="s">
        <v>650</v>
      </c>
    </row>
    <row r="226" spans="1:10" ht="28.8" x14ac:dyDescent="0.3">
      <c r="A226" s="51" t="s">
        <v>637</v>
      </c>
      <c r="B226" s="77" t="s">
        <v>8</v>
      </c>
      <c r="C226" s="52" t="s">
        <v>638</v>
      </c>
      <c r="D226" s="77"/>
      <c r="E226" s="59"/>
      <c r="F226" s="77" t="s">
        <v>639</v>
      </c>
      <c r="G226" s="77">
        <v>34080</v>
      </c>
      <c r="H226" s="78">
        <v>45260</v>
      </c>
      <c r="I226" s="78">
        <v>46752</v>
      </c>
      <c r="J226" s="79">
        <v>2461837</v>
      </c>
    </row>
    <row r="227" spans="1:10" ht="72" x14ac:dyDescent="0.3">
      <c r="A227" s="51" t="s">
        <v>640</v>
      </c>
      <c r="B227" s="77" t="s">
        <v>8</v>
      </c>
      <c r="C227" s="77" t="s">
        <v>641</v>
      </c>
      <c r="D227" s="77">
        <v>1</v>
      </c>
      <c r="E227" s="52" t="s">
        <v>642</v>
      </c>
      <c r="F227" s="77" t="s">
        <v>643</v>
      </c>
      <c r="G227" s="77"/>
      <c r="H227" s="78">
        <v>45266</v>
      </c>
      <c r="I227" s="78">
        <v>46727</v>
      </c>
      <c r="J227" s="60" t="s">
        <v>748</v>
      </c>
    </row>
    <row r="228" spans="1:10" ht="259.2" x14ac:dyDescent="0.3">
      <c r="A228" s="51" t="s">
        <v>644</v>
      </c>
      <c r="B228" s="77" t="s">
        <v>8</v>
      </c>
      <c r="C228" s="77" t="s">
        <v>641</v>
      </c>
      <c r="D228" s="77">
        <v>2</v>
      </c>
      <c r="E228" s="52" t="s">
        <v>645</v>
      </c>
      <c r="F228" s="77" t="s">
        <v>646</v>
      </c>
      <c r="G228" s="77"/>
      <c r="H228" s="78">
        <v>45266</v>
      </c>
      <c r="I228" s="78">
        <v>46727</v>
      </c>
      <c r="J228" s="60" t="s">
        <v>748</v>
      </c>
    </row>
    <row r="229" spans="1:10" ht="72" x14ac:dyDescent="0.3">
      <c r="A229" s="51" t="s">
        <v>647</v>
      </c>
      <c r="B229" s="77" t="s">
        <v>8</v>
      </c>
      <c r="C229" s="52" t="s">
        <v>641</v>
      </c>
      <c r="D229" s="77">
        <v>3</v>
      </c>
      <c r="E229" s="52" t="s">
        <v>648</v>
      </c>
      <c r="F229" s="77" t="s">
        <v>643</v>
      </c>
      <c r="G229" s="77"/>
      <c r="H229" s="78">
        <v>45266</v>
      </c>
      <c r="I229" s="78">
        <v>46727</v>
      </c>
      <c r="J229" s="60" t="s">
        <v>749</v>
      </c>
    </row>
    <row r="230" spans="1:10" ht="72" x14ac:dyDescent="0.3">
      <c r="A230" s="51" t="s">
        <v>647</v>
      </c>
      <c r="B230" s="77" t="s">
        <v>8</v>
      </c>
      <c r="C230" s="77" t="s">
        <v>641</v>
      </c>
      <c r="D230" s="77">
        <v>3</v>
      </c>
      <c r="E230" s="52" t="s">
        <v>648</v>
      </c>
      <c r="F230" s="77" t="s">
        <v>646</v>
      </c>
      <c r="G230" s="77"/>
      <c r="H230" s="78">
        <v>45266</v>
      </c>
      <c r="I230" s="78">
        <v>46727</v>
      </c>
      <c r="J230" s="60" t="s">
        <v>749</v>
      </c>
    </row>
    <row r="231" spans="1:10" ht="72" x14ac:dyDescent="0.3">
      <c r="A231" s="51" t="s">
        <v>647</v>
      </c>
      <c r="B231" s="77" t="s">
        <v>8</v>
      </c>
      <c r="C231" s="77" t="s">
        <v>641</v>
      </c>
      <c r="D231" s="77">
        <v>3</v>
      </c>
      <c r="E231" s="52" t="s">
        <v>648</v>
      </c>
      <c r="F231" s="77" t="s">
        <v>649</v>
      </c>
      <c r="G231" s="77"/>
      <c r="H231" s="78">
        <v>45266</v>
      </c>
      <c r="I231" s="78">
        <v>46727</v>
      </c>
      <c r="J231" s="60" t="s">
        <v>749</v>
      </c>
    </row>
    <row r="232" spans="1:10" ht="72" x14ac:dyDescent="0.3">
      <c r="A232" s="51" t="s">
        <v>628</v>
      </c>
      <c r="B232" s="38" t="s">
        <v>8</v>
      </c>
      <c r="C232" s="7" t="s">
        <v>629</v>
      </c>
      <c r="D232" s="39">
        <v>1</v>
      </c>
      <c r="E232" s="40" t="s">
        <v>630</v>
      </c>
      <c r="F232" s="40" t="s">
        <v>635</v>
      </c>
      <c r="G232" s="40">
        <v>44205</v>
      </c>
      <c r="H232" s="41">
        <v>45267</v>
      </c>
      <c r="I232" s="41">
        <v>47094</v>
      </c>
      <c r="J232" s="42">
        <v>780000</v>
      </c>
    </row>
    <row r="233" spans="1:10" ht="43.2" x14ac:dyDescent="0.3">
      <c r="A233" s="51" t="s">
        <v>631</v>
      </c>
      <c r="B233" s="38" t="s">
        <v>8</v>
      </c>
      <c r="C233" s="7" t="s">
        <v>629</v>
      </c>
      <c r="D233" s="39">
        <v>2</v>
      </c>
      <c r="E233" s="40" t="s">
        <v>632</v>
      </c>
      <c r="F233" s="40" t="s">
        <v>635</v>
      </c>
      <c r="G233" s="40">
        <v>44205</v>
      </c>
      <c r="H233" s="41">
        <v>45267</v>
      </c>
      <c r="I233" s="41">
        <v>47094</v>
      </c>
      <c r="J233" s="42">
        <v>415000</v>
      </c>
    </row>
    <row r="234" spans="1:10" ht="57.6" x14ac:dyDescent="0.3">
      <c r="A234" s="51" t="s">
        <v>633</v>
      </c>
      <c r="B234" s="38" t="s">
        <v>8</v>
      </c>
      <c r="C234" s="40" t="s">
        <v>629</v>
      </c>
      <c r="D234" s="39">
        <v>3</v>
      </c>
      <c r="E234" s="40" t="s">
        <v>634</v>
      </c>
      <c r="F234" s="40" t="s">
        <v>530</v>
      </c>
      <c r="G234" s="40">
        <v>36130</v>
      </c>
      <c r="H234" s="41">
        <v>45267</v>
      </c>
      <c r="I234" s="41">
        <v>47094</v>
      </c>
      <c r="J234" s="42">
        <v>370698</v>
      </c>
    </row>
    <row r="235" spans="1:10" ht="28.8" x14ac:dyDescent="0.3">
      <c r="A235" s="51" t="s">
        <v>594</v>
      </c>
      <c r="B235" s="38" t="s">
        <v>8</v>
      </c>
      <c r="C235" s="7" t="s">
        <v>595</v>
      </c>
      <c r="D235" s="39"/>
      <c r="E235" s="40"/>
      <c r="F235" s="40" t="s">
        <v>596</v>
      </c>
      <c r="G235" s="40">
        <v>78440</v>
      </c>
      <c r="H235" s="41">
        <v>45268</v>
      </c>
      <c r="I235" s="41">
        <v>46729</v>
      </c>
      <c r="J235" s="42">
        <v>212195</v>
      </c>
    </row>
    <row r="236" spans="1:10" ht="43.2" x14ac:dyDescent="0.3">
      <c r="A236" s="51" t="s">
        <v>618</v>
      </c>
      <c r="B236" s="38" t="s">
        <v>8</v>
      </c>
      <c r="C236" s="7" t="s">
        <v>619</v>
      </c>
      <c r="D236" s="39"/>
      <c r="E236" s="40"/>
      <c r="F236" s="40" t="s">
        <v>530</v>
      </c>
      <c r="G236" s="40">
        <v>49400</v>
      </c>
      <c r="H236" s="41">
        <v>45273</v>
      </c>
      <c r="I236" s="41">
        <v>46734</v>
      </c>
      <c r="J236" s="42">
        <v>158783.29999999999</v>
      </c>
    </row>
    <row r="237" spans="1:10" ht="144" x14ac:dyDescent="0.3">
      <c r="A237" s="51" t="s">
        <v>654</v>
      </c>
      <c r="B237" s="77" t="s">
        <v>8</v>
      </c>
      <c r="C237" s="77" t="s">
        <v>655</v>
      </c>
      <c r="D237" s="77">
        <v>1</v>
      </c>
      <c r="E237" s="52" t="s">
        <v>656</v>
      </c>
      <c r="F237" s="52" t="s">
        <v>671</v>
      </c>
      <c r="G237" s="52">
        <v>37300</v>
      </c>
      <c r="H237" s="78">
        <v>45273</v>
      </c>
      <c r="I237" s="78">
        <v>46752</v>
      </c>
      <c r="J237" s="79">
        <v>50075</v>
      </c>
    </row>
    <row r="238" spans="1:10" ht="129.6" x14ac:dyDescent="0.3">
      <c r="A238" s="51" t="s">
        <v>657</v>
      </c>
      <c r="B238" s="77" t="s">
        <v>8</v>
      </c>
      <c r="C238" s="77" t="s">
        <v>655</v>
      </c>
      <c r="D238" s="77">
        <v>2</v>
      </c>
      <c r="E238" s="52" t="s">
        <v>658</v>
      </c>
      <c r="F238" s="80" t="s">
        <v>672</v>
      </c>
      <c r="G238" s="80">
        <v>37550</v>
      </c>
      <c r="H238" s="78">
        <v>45273</v>
      </c>
      <c r="I238" s="78">
        <v>46752</v>
      </c>
      <c r="J238" s="79">
        <v>59000</v>
      </c>
    </row>
    <row r="239" spans="1:10" ht="201.6" x14ac:dyDescent="0.3">
      <c r="A239" s="51" t="s">
        <v>663</v>
      </c>
      <c r="B239" s="77" t="s">
        <v>8</v>
      </c>
      <c r="C239" s="52" t="s">
        <v>655</v>
      </c>
      <c r="D239" s="77">
        <v>5</v>
      </c>
      <c r="E239" s="52" t="s">
        <v>664</v>
      </c>
      <c r="F239" s="52" t="s">
        <v>674</v>
      </c>
      <c r="G239" s="52">
        <v>37700</v>
      </c>
      <c r="H239" s="78">
        <v>45273</v>
      </c>
      <c r="I239" s="78">
        <v>46752</v>
      </c>
      <c r="J239" s="79">
        <v>54000</v>
      </c>
    </row>
    <row r="240" spans="1:10" ht="57.6" x14ac:dyDescent="0.3">
      <c r="A240" s="51" t="s">
        <v>669</v>
      </c>
      <c r="B240" s="77" t="s">
        <v>8</v>
      </c>
      <c r="C240" s="77" t="s">
        <v>655</v>
      </c>
      <c r="D240" s="77">
        <v>8</v>
      </c>
      <c r="E240" s="52" t="s">
        <v>670</v>
      </c>
      <c r="F240" s="52" t="s">
        <v>674</v>
      </c>
      <c r="G240" s="52">
        <v>37700</v>
      </c>
      <c r="H240" s="78">
        <v>45273</v>
      </c>
      <c r="I240" s="78">
        <v>46752</v>
      </c>
      <c r="J240" s="79">
        <v>65000</v>
      </c>
    </row>
    <row r="241" spans="1:10" ht="72" x14ac:dyDescent="0.3">
      <c r="A241" s="51" t="s">
        <v>667</v>
      </c>
      <c r="B241" s="77" t="s">
        <v>8</v>
      </c>
      <c r="C241" s="77" t="s">
        <v>655</v>
      </c>
      <c r="D241" s="77">
        <v>7</v>
      </c>
      <c r="E241" s="52" t="s">
        <v>668</v>
      </c>
      <c r="F241" s="52" t="s">
        <v>676</v>
      </c>
      <c r="G241" s="52">
        <v>37200</v>
      </c>
      <c r="H241" s="78">
        <v>45274</v>
      </c>
      <c r="I241" s="78">
        <v>46752</v>
      </c>
      <c r="J241" s="79">
        <v>57500</v>
      </c>
    </row>
    <row r="242" spans="1:10" ht="86.4" x14ac:dyDescent="0.3">
      <c r="A242" s="51" t="s">
        <v>661</v>
      </c>
      <c r="B242" s="77" t="s">
        <v>8</v>
      </c>
      <c r="C242" s="77" t="s">
        <v>655</v>
      </c>
      <c r="D242" s="77">
        <v>4</v>
      </c>
      <c r="E242" s="52" t="s">
        <v>662</v>
      </c>
      <c r="F242" s="52" t="s">
        <v>242</v>
      </c>
      <c r="G242" s="52">
        <v>37000</v>
      </c>
      <c r="H242" s="78">
        <v>45278</v>
      </c>
      <c r="I242" s="78">
        <v>46752</v>
      </c>
      <c r="J242" s="79">
        <v>51411</v>
      </c>
    </row>
    <row r="243" spans="1:10" ht="72" x14ac:dyDescent="0.3">
      <c r="A243" s="51" t="s">
        <v>677</v>
      </c>
      <c r="B243" s="77" t="s">
        <v>7</v>
      </c>
      <c r="C243" s="77" t="s">
        <v>678</v>
      </c>
      <c r="D243" s="77" t="s">
        <v>679</v>
      </c>
      <c r="E243" s="52" t="s">
        <v>680</v>
      </c>
      <c r="F243" s="77" t="s">
        <v>681</v>
      </c>
      <c r="G243" s="77">
        <v>93230</v>
      </c>
      <c r="H243" s="78">
        <v>45278</v>
      </c>
      <c r="I243" s="78">
        <v>45553</v>
      </c>
      <c r="J243" s="79">
        <v>1895000</v>
      </c>
    </row>
    <row r="244" spans="1:10" ht="28.8" x14ac:dyDescent="0.3">
      <c r="A244" s="51" t="s">
        <v>682</v>
      </c>
      <c r="B244" s="77" t="s">
        <v>7</v>
      </c>
      <c r="C244" s="77" t="s">
        <v>678</v>
      </c>
      <c r="D244" s="77" t="s">
        <v>684</v>
      </c>
      <c r="E244" s="52" t="s">
        <v>686</v>
      </c>
      <c r="F244" s="77" t="s">
        <v>687</v>
      </c>
      <c r="G244" s="77">
        <v>37000</v>
      </c>
      <c r="H244" s="78">
        <v>45278</v>
      </c>
      <c r="I244" s="78">
        <v>45553</v>
      </c>
      <c r="J244" s="79">
        <v>307000</v>
      </c>
    </row>
    <row r="245" spans="1:10" ht="86.4" x14ac:dyDescent="0.3">
      <c r="A245" s="51" t="s">
        <v>665</v>
      </c>
      <c r="B245" s="77" t="s">
        <v>8</v>
      </c>
      <c r="C245" s="77" t="s">
        <v>655</v>
      </c>
      <c r="D245" s="77">
        <v>6</v>
      </c>
      <c r="E245" s="52" t="s">
        <v>666</v>
      </c>
      <c r="F245" s="52" t="s">
        <v>675</v>
      </c>
      <c r="G245" s="52">
        <v>37200</v>
      </c>
      <c r="H245" s="78">
        <v>45280</v>
      </c>
      <c r="I245" s="78">
        <v>46752</v>
      </c>
      <c r="J245" s="79">
        <v>62000</v>
      </c>
    </row>
    <row r="246" spans="1:10" ht="43.2" x14ac:dyDescent="0.3">
      <c r="A246" s="51" t="s">
        <v>584</v>
      </c>
      <c r="B246" s="52" t="s">
        <v>9</v>
      </c>
      <c r="C246" s="52" t="s">
        <v>580</v>
      </c>
      <c r="D246" s="52">
        <v>3</v>
      </c>
      <c r="E246" s="52" t="s">
        <v>585</v>
      </c>
      <c r="F246" s="52" t="s">
        <v>586</v>
      </c>
      <c r="G246" s="52"/>
      <c r="H246" s="53">
        <v>45281</v>
      </c>
      <c r="I246" s="53">
        <v>46741</v>
      </c>
      <c r="J246" s="60">
        <f>50000*4</f>
        <v>200000</v>
      </c>
    </row>
    <row r="247" spans="1:10" ht="28.8" x14ac:dyDescent="0.3">
      <c r="A247" s="51" t="s">
        <v>587</v>
      </c>
      <c r="B247" s="52" t="s">
        <v>9</v>
      </c>
      <c r="C247" s="52" t="s">
        <v>580</v>
      </c>
      <c r="D247" s="52">
        <v>4</v>
      </c>
      <c r="E247" s="52" t="s">
        <v>588</v>
      </c>
      <c r="F247" s="52" t="s">
        <v>589</v>
      </c>
      <c r="G247" s="52"/>
      <c r="H247" s="53">
        <v>45281</v>
      </c>
      <c r="I247" s="53">
        <v>46741</v>
      </c>
      <c r="J247" s="60">
        <f>45000*4</f>
        <v>180000</v>
      </c>
    </row>
    <row r="248" spans="1:10" s="5" customFormat="1" ht="45.75" customHeight="1" x14ac:dyDescent="0.3">
      <c r="A248" s="51" t="s">
        <v>590</v>
      </c>
      <c r="B248" s="52" t="s">
        <v>9</v>
      </c>
      <c r="C248" s="52" t="s">
        <v>580</v>
      </c>
      <c r="D248" s="52">
        <v>5</v>
      </c>
      <c r="E248" s="52" t="s">
        <v>591</v>
      </c>
      <c r="F248" s="52" t="s">
        <v>586</v>
      </c>
      <c r="G248" s="52"/>
      <c r="H248" s="53">
        <v>45281</v>
      </c>
      <c r="I248" s="53">
        <v>46741</v>
      </c>
      <c r="J248" s="60">
        <f>350000*4</f>
        <v>1400000</v>
      </c>
    </row>
    <row r="249" spans="1:10" s="4" customFormat="1" ht="38.25" customHeight="1" x14ac:dyDescent="0.3">
      <c r="A249" s="51" t="s">
        <v>592</v>
      </c>
      <c r="B249" s="52" t="s">
        <v>9</v>
      </c>
      <c r="C249" s="52" t="s">
        <v>580</v>
      </c>
      <c r="D249" s="52">
        <v>6</v>
      </c>
      <c r="E249" s="52" t="s">
        <v>593</v>
      </c>
      <c r="F249" s="52" t="s">
        <v>589</v>
      </c>
      <c r="G249" s="52"/>
      <c r="H249" s="53">
        <v>45281</v>
      </c>
      <c r="I249" s="53">
        <v>46741</v>
      </c>
      <c r="J249" s="60">
        <f>50000*4</f>
        <v>200000</v>
      </c>
    </row>
    <row r="250" spans="1:10" s="4" customFormat="1" ht="34.5" customHeight="1" x14ac:dyDescent="0.3">
      <c r="A250" s="51" t="s">
        <v>651</v>
      </c>
      <c r="B250" s="77" t="s">
        <v>10</v>
      </c>
      <c r="C250" s="77" t="s">
        <v>652</v>
      </c>
      <c r="D250" s="77"/>
      <c r="E250" s="52"/>
      <c r="F250" s="77" t="s">
        <v>82</v>
      </c>
      <c r="G250" s="77">
        <v>37300</v>
      </c>
      <c r="H250" s="78">
        <v>45281</v>
      </c>
      <c r="I250" s="78">
        <v>46833</v>
      </c>
      <c r="J250" s="79">
        <v>56155</v>
      </c>
    </row>
    <row r="251" spans="1:10" s="4" customFormat="1" ht="158.4" x14ac:dyDescent="0.3">
      <c r="A251" s="51" t="s">
        <v>659</v>
      </c>
      <c r="B251" s="77" t="s">
        <v>8</v>
      </c>
      <c r="C251" s="77" t="s">
        <v>655</v>
      </c>
      <c r="D251" s="77">
        <v>3</v>
      </c>
      <c r="E251" s="52" t="s">
        <v>660</v>
      </c>
      <c r="F251" s="52" t="s">
        <v>673</v>
      </c>
      <c r="G251" s="52">
        <v>37510</v>
      </c>
      <c r="H251" s="78">
        <v>45281</v>
      </c>
      <c r="I251" s="78">
        <v>46752</v>
      </c>
      <c r="J251" s="79">
        <v>53000</v>
      </c>
    </row>
    <row r="252" spans="1:10" s="4" customFormat="1" ht="43.2" x14ac:dyDescent="0.3">
      <c r="A252" s="51" t="s">
        <v>621</v>
      </c>
      <c r="B252" s="74" t="s">
        <v>9</v>
      </c>
      <c r="C252" s="52" t="s">
        <v>620</v>
      </c>
      <c r="D252" s="74">
        <v>5</v>
      </c>
      <c r="E252" s="52" t="s">
        <v>622</v>
      </c>
      <c r="F252" s="74" t="s">
        <v>623</v>
      </c>
      <c r="G252" s="74">
        <v>41400</v>
      </c>
      <c r="H252" s="75">
        <v>45282</v>
      </c>
      <c r="I252" s="75">
        <v>46742</v>
      </c>
      <c r="J252" s="76">
        <v>90000</v>
      </c>
    </row>
    <row r="253" spans="1:10" s="4" customFormat="1" ht="48" customHeight="1" x14ac:dyDescent="0.3">
      <c r="A253" s="51" t="s">
        <v>624</v>
      </c>
      <c r="B253" s="74" t="s">
        <v>9</v>
      </c>
      <c r="C253" s="52" t="s">
        <v>625</v>
      </c>
      <c r="D253" s="74">
        <v>8</v>
      </c>
      <c r="E253" s="52" t="s">
        <v>626</v>
      </c>
      <c r="F253" s="74" t="s">
        <v>627</v>
      </c>
      <c r="G253" s="74">
        <v>37550</v>
      </c>
      <c r="H253" s="75">
        <v>45282</v>
      </c>
      <c r="I253" s="75">
        <v>46742</v>
      </c>
      <c r="J253" s="76">
        <v>250000</v>
      </c>
    </row>
    <row r="254" spans="1:10" s="4" customFormat="1" ht="39" customHeight="1" x14ac:dyDescent="0.3">
      <c r="A254" s="51" t="s">
        <v>699</v>
      </c>
      <c r="B254" s="77" t="s">
        <v>8</v>
      </c>
      <c r="C254" s="52" t="s">
        <v>716</v>
      </c>
      <c r="D254" s="77"/>
      <c r="E254" s="52"/>
      <c r="F254" s="77" t="s">
        <v>700</v>
      </c>
      <c r="G254" s="77">
        <v>49000</v>
      </c>
      <c r="H254" s="78">
        <v>45282</v>
      </c>
      <c r="I254" s="78">
        <v>46753</v>
      </c>
      <c r="J254" s="79">
        <v>15000</v>
      </c>
    </row>
    <row r="255" spans="1:10" s="4" customFormat="1" ht="51" customHeight="1" x14ac:dyDescent="0.3">
      <c r="A255" s="51" t="s">
        <v>621</v>
      </c>
      <c r="B255" s="74" t="s">
        <v>9</v>
      </c>
      <c r="C255" s="74" t="s">
        <v>620</v>
      </c>
      <c r="D255" s="74">
        <v>5</v>
      </c>
      <c r="E255" s="52" t="s">
        <v>622</v>
      </c>
      <c r="F255" s="52" t="s">
        <v>717</v>
      </c>
      <c r="G255" s="52">
        <v>86000</v>
      </c>
      <c r="H255" s="75">
        <v>45287</v>
      </c>
      <c r="I255" s="75">
        <v>46742</v>
      </c>
      <c r="J255" s="76">
        <v>90000</v>
      </c>
    </row>
    <row r="256" spans="1:10" s="4" customFormat="1" ht="50.25" customHeight="1" x14ac:dyDescent="0.3">
      <c r="A256" s="51" t="s">
        <v>703</v>
      </c>
      <c r="B256" s="77" t="s">
        <v>8</v>
      </c>
      <c r="C256" s="77" t="s">
        <v>704</v>
      </c>
      <c r="D256" s="77">
        <v>1</v>
      </c>
      <c r="E256" s="52" t="s">
        <v>705</v>
      </c>
      <c r="F256" s="52" t="s">
        <v>706</v>
      </c>
      <c r="G256" s="52">
        <v>75008</v>
      </c>
      <c r="H256" s="78">
        <v>45288</v>
      </c>
      <c r="I256" s="78">
        <v>46752</v>
      </c>
      <c r="J256" s="79" t="s">
        <v>730</v>
      </c>
    </row>
    <row r="257" spans="1:10" s="4" customFormat="1" ht="57.6" x14ac:dyDescent="0.3">
      <c r="A257" s="51" t="s">
        <v>710</v>
      </c>
      <c r="B257" s="77" t="s">
        <v>8</v>
      </c>
      <c r="C257" s="52" t="s">
        <v>704</v>
      </c>
      <c r="D257" s="77">
        <v>3</v>
      </c>
      <c r="E257" s="52" t="s">
        <v>711</v>
      </c>
      <c r="F257" s="77" t="s">
        <v>712</v>
      </c>
      <c r="G257" s="77">
        <v>25510</v>
      </c>
      <c r="H257" s="78">
        <v>45288</v>
      </c>
      <c r="I257" s="78">
        <v>46752</v>
      </c>
      <c r="J257" s="79" t="s">
        <v>732</v>
      </c>
    </row>
    <row r="258" spans="1:10" s="4" customFormat="1" ht="45.75" customHeight="1" x14ac:dyDescent="0.3">
      <c r="A258" s="51" t="s">
        <v>713</v>
      </c>
      <c r="B258" s="77" t="s">
        <v>8</v>
      </c>
      <c r="C258" s="77" t="s">
        <v>714</v>
      </c>
      <c r="D258" s="77"/>
      <c r="E258" s="52"/>
      <c r="F258" s="77" t="s">
        <v>715</v>
      </c>
      <c r="G258" s="77">
        <v>75009</v>
      </c>
      <c r="H258" s="78">
        <v>45288</v>
      </c>
      <c r="I258" s="78">
        <v>47118</v>
      </c>
      <c r="J258" s="79" t="s">
        <v>734</v>
      </c>
    </row>
    <row r="259" spans="1:10" s="4" customFormat="1" ht="72" x14ac:dyDescent="0.3">
      <c r="A259" s="51" t="s">
        <v>707</v>
      </c>
      <c r="B259" s="77" t="s">
        <v>8</v>
      </c>
      <c r="C259" s="52" t="s">
        <v>704</v>
      </c>
      <c r="D259" s="77">
        <v>2</v>
      </c>
      <c r="E259" s="52" t="s">
        <v>708</v>
      </c>
      <c r="F259" s="77" t="s">
        <v>709</v>
      </c>
      <c r="G259" s="77">
        <v>75012</v>
      </c>
      <c r="H259" s="78">
        <v>45289</v>
      </c>
      <c r="I259" s="78">
        <v>46752</v>
      </c>
      <c r="J259" s="79" t="s">
        <v>731</v>
      </c>
    </row>
    <row r="260" spans="1:10" s="4" customFormat="1" ht="57.6" x14ac:dyDescent="0.3">
      <c r="A260" s="51" t="s">
        <v>583</v>
      </c>
      <c r="B260" s="74" t="s">
        <v>9</v>
      </c>
      <c r="C260" s="52" t="s">
        <v>580</v>
      </c>
      <c r="D260" s="74">
        <v>2</v>
      </c>
      <c r="E260" s="52" t="s">
        <v>582</v>
      </c>
      <c r="F260" s="52" t="s">
        <v>581</v>
      </c>
      <c r="G260" s="52"/>
      <c r="H260" s="75">
        <v>45293</v>
      </c>
      <c r="I260" s="53">
        <v>46741</v>
      </c>
      <c r="J260" s="76">
        <f>80000*4</f>
        <v>320000</v>
      </c>
    </row>
    <row r="261" spans="1:10" s="4" customFormat="1" ht="46.5" customHeight="1" x14ac:dyDescent="0.3">
      <c r="A261" s="51" t="s">
        <v>683</v>
      </c>
      <c r="B261" s="77" t="s">
        <v>7</v>
      </c>
      <c r="C261" s="52" t="s">
        <v>678</v>
      </c>
      <c r="D261" s="77" t="s">
        <v>685</v>
      </c>
      <c r="E261" s="52" t="s">
        <v>688</v>
      </c>
      <c r="F261" s="77" t="s">
        <v>689</v>
      </c>
      <c r="G261" s="77">
        <v>44480</v>
      </c>
      <c r="H261" s="78">
        <v>45293</v>
      </c>
      <c r="I261" s="78">
        <v>45598</v>
      </c>
      <c r="J261" s="79">
        <v>258307</v>
      </c>
    </row>
    <row r="262" spans="1:10" s="2" customFormat="1" ht="50.25" customHeight="1" x14ac:dyDescent="0.3">
      <c r="A262" s="51" t="s">
        <v>726</v>
      </c>
      <c r="B262" s="77" t="s">
        <v>7</v>
      </c>
      <c r="C262" s="52" t="s">
        <v>727</v>
      </c>
      <c r="D262" s="77">
        <v>1</v>
      </c>
      <c r="E262" s="52" t="s">
        <v>728</v>
      </c>
      <c r="F262" s="77" t="s">
        <v>729</v>
      </c>
      <c r="G262" s="77">
        <v>37700</v>
      </c>
      <c r="H262" s="78">
        <v>45300</v>
      </c>
      <c r="I262" s="78">
        <v>45947</v>
      </c>
      <c r="J262" s="79" t="s">
        <v>733</v>
      </c>
    </row>
    <row r="263" spans="1:10" s="1" customFormat="1" ht="43.2" x14ac:dyDescent="0.3">
      <c r="A263" s="51" t="s">
        <v>718</v>
      </c>
      <c r="B263" s="52" t="s">
        <v>8</v>
      </c>
      <c r="C263" s="52" t="s">
        <v>719</v>
      </c>
      <c r="D263" s="52"/>
      <c r="E263" s="52"/>
      <c r="F263" s="52" t="s">
        <v>310</v>
      </c>
      <c r="G263" s="52">
        <v>37300</v>
      </c>
      <c r="H263" s="53">
        <v>45301</v>
      </c>
      <c r="I263" s="53">
        <v>46022</v>
      </c>
      <c r="J263" s="60" t="s">
        <v>720</v>
      </c>
    </row>
    <row r="264" spans="1:10" s="1" customFormat="1" ht="43.2" x14ac:dyDescent="0.3">
      <c r="A264" s="51" t="s">
        <v>696</v>
      </c>
      <c r="B264" s="77" t="s">
        <v>8</v>
      </c>
      <c r="C264" s="52" t="s">
        <v>697</v>
      </c>
      <c r="D264" s="77"/>
      <c r="E264" s="52"/>
      <c r="F264" s="77" t="s">
        <v>698</v>
      </c>
      <c r="G264" s="77">
        <v>37300</v>
      </c>
      <c r="H264" s="78">
        <v>45302</v>
      </c>
      <c r="I264" s="78">
        <v>46785</v>
      </c>
      <c r="J264" s="79">
        <v>1624000</v>
      </c>
    </row>
    <row r="265" spans="1:10" s="1" customFormat="1" ht="57.6" x14ac:dyDescent="0.3">
      <c r="A265" s="51" t="s">
        <v>721</v>
      </c>
      <c r="B265" s="43" t="s">
        <v>8</v>
      </c>
      <c r="C265" s="7" t="s">
        <v>722</v>
      </c>
      <c r="D265" s="44">
        <v>1</v>
      </c>
      <c r="E265" s="45" t="s">
        <v>724</v>
      </c>
      <c r="F265" s="45" t="s">
        <v>723</v>
      </c>
      <c r="G265" s="45">
        <v>94380</v>
      </c>
      <c r="H265" s="46">
        <v>45314</v>
      </c>
      <c r="I265" s="46">
        <v>46775</v>
      </c>
      <c r="J265" s="47" t="s">
        <v>725</v>
      </c>
    </row>
    <row r="266" spans="1:10" s="1" customFormat="1" ht="26.4" x14ac:dyDescent="0.3">
      <c r="A266" s="51" t="s">
        <v>101</v>
      </c>
      <c r="B266" s="20" t="s">
        <v>7</v>
      </c>
      <c r="C266" s="15" t="s">
        <v>102</v>
      </c>
      <c r="D266" s="21"/>
      <c r="E266" s="20"/>
      <c r="F266" s="20" t="s">
        <v>103</v>
      </c>
      <c r="G266" s="20">
        <v>36600</v>
      </c>
      <c r="H266" s="22">
        <v>45364</v>
      </c>
      <c r="I266" s="22">
        <v>45151</v>
      </c>
      <c r="J266" s="23">
        <v>327726</v>
      </c>
    </row>
    <row r="267" spans="1:10" s="1" customFormat="1" ht="28.8" x14ac:dyDescent="0.3">
      <c r="A267" s="51" t="s">
        <v>300</v>
      </c>
      <c r="B267" s="61" t="s">
        <v>8</v>
      </c>
      <c r="C267" s="61" t="s">
        <v>232</v>
      </c>
      <c r="D267" s="52">
        <v>29</v>
      </c>
      <c r="E267" s="52" t="s">
        <v>273</v>
      </c>
      <c r="F267" s="52" t="s">
        <v>274</v>
      </c>
      <c r="G267" s="52"/>
      <c r="H267" s="53">
        <v>45119</v>
      </c>
      <c r="I267" s="62">
        <v>46387</v>
      </c>
      <c r="J267" s="60">
        <v>12129</v>
      </c>
    </row>
    <row r="268" spans="1:10" s="1" customFormat="1" ht="60" customHeight="1" x14ac:dyDescent="0.3">
      <c r="A268" s="77" t="s">
        <v>693</v>
      </c>
      <c r="B268" s="77" t="s">
        <v>8</v>
      </c>
      <c r="C268" s="52" t="s">
        <v>690</v>
      </c>
      <c r="D268" s="77">
        <v>2</v>
      </c>
      <c r="E268" s="52" t="s">
        <v>691</v>
      </c>
      <c r="F268" s="77" t="s">
        <v>692</v>
      </c>
      <c r="G268" s="77">
        <v>37800</v>
      </c>
      <c r="H268" s="78">
        <v>45308</v>
      </c>
      <c r="I268" s="78">
        <v>46768</v>
      </c>
      <c r="J268" s="79">
        <v>25000</v>
      </c>
    </row>
    <row r="269" spans="1:10" ht="28.8" x14ac:dyDescent="0.3">
      <c r="A269" s="77" t="s">
        <v>695</v>
      </c>
      <c r="B269" s="77" t="s">
        <v>8</v>
      </c>
      <c r="C269" s="77" t="s">
        <v>690</v>
      </c>
      <c r="D269" s="77">
        <v>3</v>
      </c>
      <c r="E269" s="52" t="s">
        <v>694</v>
      </c>
      <c r="F269" s="77" t="s">
        <v>692</v>
      </c>
      <c r="G269" s="77">
        <v>37800</v>
      </c>
      <c r="H269" s="78">
        <v>45308</v>
      </c>
      <c r="I269" s="78">
        <v>46768</v>
      </c>
      <c r="J269" s="79">
        <v>10000</v>
      </c>
    </row>
  </sheetData>
  <dataValidations count="1">
    <dataValidation type="list" allowBlank="1" showInputMessage="1" showErrorMessage="1" sqref="B1:B1048576">
      <formula1>TypeOpérations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Company>plus</Company>
  <LinksUpToDate>false</LinksUpToDate>
  <SharedDoc>false</SharedDoc>
  <HyperlinkBase>\\mairie-tours.intra\fichiers$\T-Plus\comagglo\F. FINANCES\F3 COMMANDE PUBLIQUE\F3.7 SCAN\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CA-FINANCE Cde Publique M.Silard</dc:creator>
  <cp:lastModifiedBy>TM-Cde Publique Dir. Broquet Lézy C.</cp:lastModifiedBy>
  <cp:lastPrinted>2023-06-02T13:54:15Z</cp:lastPrinted>
  <dcterms:created xsi:type="dcterms:W3CDTF">2012-01-03T09:22:50Z</dcterms:created>
  <dcterms:modified xsi:type="dcterms:W3CDTF">2024-04-15T10:51:11Z</dcterms:modified>
</cp:coreProperties>
</file>